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7155"/>
  </bookViews>
  <sheets>
    <sheet name="Giai đoạn 2025" sheetId="1" r:id="rId1"/>
    <sheet name="Giai đoạn 203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1" i="2" l="1"/>
  <c r="T31" i="1" l="1"/>
  <c r="S31" i="1"/>
  <c r="R31" i="1"/>
  <c r="C31" i="2" l="1"/>
  <c r="Q31" i="2"/>
  <c r="P31" i="2"/>
  <c r="N31" i="2"/>
  <c r="M31" i="2"/>
  <c r="L31" i="2"/>
  <c r="K31" i="2"/>
  <c r="J31" i="2"/>
  <c r="I31" i="2"/>
  <c r="H31" i="2"/>
  <c r="G31" i="2"/>
  <c r="F31" i="2"/>
  <c r="E31" i="2"/>
  <c r="D31" i="2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C31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Q15" i="2" l="1"/>
  <c r="P15" i="2"/>
  <c r="O15" i="2"/>
  <c r="T15" i="1" l="1"/>
  <c r="S15" i="1"/>
  <c r="R15" i="1"/>
  <c r="N15" i="2" l="1"/>
  <c r="M15" i="2"/>
  <c r="L15" i="2"/>
  <c r="K15" i="2"/>
  <c r="J15" i="2"/>
  <c r="I15" i="2"/>
  <c r="H15" i="2"/>
  <c r="G15" i="2"/>
  <c r="F15" i="2"/>
  <c r="E15" i="2"/>
  <c r="D15" i="2"/>
  <c r="C15" i="2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G9" i="2" l="1"/>
  <c r="Q6" i="2" l="1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L6" i="1"/>
  <c r="M6" i="1"/>
  <c r="N6" i="1"/>
  <c r="O6" i="1"/>
  <c r="P6" i="1"/>
  <c r="Q6" i="1"/>
  <c r="R6" i="1"/>
  <c r="T6" i="1"/>
  <c r="S6" i="1" l="1"/>
  <c r="D6" i="1"/>
  <c r="C6" i="1"/>
</calcChain>
</file>

<file path=xl/sharedStrings.xml><?xml version="1.0" encoding="utf-8"?>
<sst xmlns="http://schemas.openxmlformats.org/spreadsheetml/2006/main" count="106" uniqueCount="39">
  <si>
    <t>TT</t>
  </si>
  <si>
    <t>Tên trường</t>
  </si>
  <si>
    <t>Năm học 2020-2021</t>
  </si>
  <si>
    <t>Năm học 2021-2022</t>
  </si>
  <si>
    <t>Năm học 2022-2023</t>
  </si>
  <si>
    <t>Năm học 2023-2024</t>
  </si>
  <si>
    <t>Năm học 2024-2025</t>
  </si>
  <si>
    <t>Số lớp</t>
  </si>
  <si>
    <t>Số HS</t>
  </si>
  <si>
    <t>Mầm non Hoa Mai xã Ia Tơi</t>
  </si>
  <si>
    <t>Mầm non Măng Non xã Ia Đal</t>
  </si>
  <si>
    <t>Mầm non Tuổi Ngọc xã Ia Dom</t>
  </si>
  <si>
    <t>Mầm non Tư thục 716</t>
  </si>
  <si>
    <t>Mầm non Trung tâm hành chính huyện</t>
  </si>
  <si>
    <t xml:space="preserve">Mầm non xã VI (Phía Đông xã Ia Tơi) </t>
  </si>
  <si>
    <t xml:space="preserve">Mầm non xã IV (Phía nam xã Ia Đal) </t>
  </si>
  <si>
    <t>I. Bậc Mầm non</t>
  </si>
  <si>
    <t>II. Bậc Tiểu học</t>
  </si>
  <si>
    <t>Tiểu học-THCS Nguyễn Tất Thành</t>
  </si>
  <si>
    <t>Tiểu học-THCS Nguyễn Du</t>
  </si>
  <si>
    <t>Tiểu học-THCS HùngVương</t>
  </si>
  <si>
    <t>Tiểu học –THCS xã IV</t>
  </si>
  <si>
    <t>Tiểu học –THCS xã VI</t>
  </si>
  <si>
    <t>III. Bậc THCS</t>
  </si>
  <si>
    <t>DTTS</t>
  </si>
  <si>
    <t xml:space="preserve">Mầm non xã I (phía bắc xã Ia Dom) </t>
  </si>
  <si>
    <t>Dự kiến đến 2030</t>
  </si>
  <si>
    <t>Tiểu học - THCS Xã I</t>
  </si>
  <si>
    <t>Tiểu học - THCS Trung tâm hành chính huyện</t>
  </si>
  <si>
    <t>Năm học 2025-2026</t>
  </si>
  <si>
    <t>Năm học 2026-2027</t>
  </si>
  <si>
    <t>Năm học 2027-2028</t>
  </si>
  <si>
    <t>Năm học 2028-2029</t>
  </si>
  <si>
    <t>Năm học 2029-2030</t>
  </si>
  <si>
    <t xml:space="preserve"> PHỤ LỤC 1: QUY MÔ PHÁT TRIỂN TRƯỜNG LỚP, HỌC SINH</t>
  </si>
  <si>
    <t>Tổng cộng</t>
  </si>
  <si>
    <t>IV. Bậc  THPT</t>
  </si>
  <si>
    <t>IV. Bậc THPT</t>
  </si>
  <si>
    <t>(Kèm theo Đề án số        /DA-UBND ngày      /    /2021 của UBND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</si>
</sst>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164" fontId="3" fillId="2" borderId="6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vertical="center"/>
    </xf>
    <xf numFmtId="164" fontId="6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80" zoomScaleNormal="80" zoomScalePageLayoutView="80" workbookViewId="0">
      <selection activeCell="F9" sqref="F9"/>
    </sheetView>
  </sheetViews>
  <sheetFormatPr defaultColWidth="8.7109375" defaultRowHeight="18.75" x14ac:dyDescent="0.25"/>
  <cols>
    <col min="1" max="1" width="3.85546875" style="12" customWidth="1"/>
    <col min="2" max="2" width="16.42578125" style="37" customWidth="1"/>
    <col min="3" max="3" width="5.5703125" style="12" customWidth="1"/>
    <col min="4" max="4" width="8.140625" style="12" bestFit="1" customWidth="1"/>
    <col min="5" max="5" width="6.85546875" style="12" customWidth="1"/>
    <col min="6" max="6" width="5.5703125" style="12" customWidth="1"/>
    <col min="7" max="7" width="8.140625" style="12" bestFit="1" customWidth="1"/>
    <col min="8" max="8" width="6.7109375" style="12" customWidth="1"/>
    <col min="9" max="9" width="5.5703125" style="12" customWidth="1"/>
    <col min="10" max="10" width="8.140625" style="12" bestFit="1" customWidth="1"/>
    <col min="11" max="11" width="7.7109375" style="12" bestFit="1" customWidth="1"/>
    <col min="12" max="12" width="5.5703125" style="12" customWidth="1"/>
    <col min="13" max="13" width="9.140625" style="12" bestFit="1" customWidth="1"/>
    <col min="14" max="14" width="8.140625" style="12" bestFit="1" customWidth="1"/>
    <col min="15" max="15" width="5.5703125" style="12" customWidth="1"/>
    <col min="16" max="16" width="9.140625" style="12" bestFit="1" customWidth="1"/>
    <col min="17" max="17" width="8.140625" style="12" bestFit="1" customWidth="1"/>
    <col min="18" max="18" width="6.140625" style="12" customWidth="1"/>
    <col min="19" max="19" width="9.140625" style="12" customWidth="1"/>
    <col min="20" max="20" width="9.42578125" style="12" bestFit="1" customWidth="1"/>
    <col min="21" max="16384" width="8.7109375" style="12"/>
  </cols>
  <sheetData>
    <row r="1" spans="1:20" s="1" customFormat="1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s="1" customFormat="1" x14ac:dyDescent="0.25">
      <c r="A2" s="60" t="s">
        <v>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1" customForma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33" customHeight="1" x14ac:dyDescent="0.25">
      <c r="A4" s="58" t="s">
        <v>0</v>
      </c>
      <c r="B4" s="59" t="s">
        <v>1</v>
      </c>
      <c r="C4" s="50" t="s">
        <v>2</v>
      </c>
      <c r="D4" s="51"/>
      <c r="E4" s="52"/>
      <c r="F4" s="50" t="s">
        <v>3</v>
      </c>
      <c r="G4" s="51"/>
      <c r="H4" s="52"/>
      <c r="I4" s="50" t="s">
        <v>4</v>
      </c>
      <c r="J4" s="51"/>
      <c r="K4" s="52"/>
      <c r="L4" s="50" t="s">
        <v>5</v>
      </c>
      <c r="M4" s="51"/>
      <c r="N4" s="52"/>
      <c r="O4" s="50" t="s">
        <v>6</v>
      </c>
      <c r="P4" s="51"/>
      <c r="Q4" s="52"/>
      <c r="R4" s="50" t="s">
        <v>26</v>
      </c>
      <c r="S4" s="51"/>
      <c r="T4" s="52"/>
    </row>
    <row r="5" spans="1:20" s="23" customFormat="1" ht="41.45" customHeight="1" x14ac:dyDescent="0.25">
      <c r="A5" s="58"/>
      <c r="B5" s="59"/>
      <c r="C5" s="46" t="s">
        <v>7</v>
      </c>
      <c r="D5" s="46" t="s">
        <v>8</v>
      </c>
      <c r="E5" s="46" t="s">
        <v>24</v>
      </c>
      <c r="F5" s="46" t="s">
        <v>7</v>
      </c>
      <c r="G5" s="46" t="s">
        <v>8</v>
      </c>
      <c r="H5" s="46" t="s">
        <v>24</v>
      </c>
      <c r="I5" s="46" t="s">
        <v>7</v>
      </c>
      <c r="J5" s="46" t="s">
        <v>8</v>
      </c>
      <c r="K5" s="46" t="s">
        <v>24</v>
      </c>
      <c r="L5" s="46" t="s">
        <v>7</v>
      </c>
      <c r="M5" s="46" t="s">
        <v>8</v>
      </c>
      <c r="N5" s="46" t="s">
        <v>24</v>
      </c>
      <c r="O5" s="46" t="s">
        <v>7</v>
      </c>
      <c r="P5" s="46" t="s">
        <v>8</v>
      </c>
      <c r="Q5" s="46" t="s">
        <v>24</v>
      </c>
      <c r="R5" s="46" t="s">
        <v>7</v>
      </c>
      <c r="S5" s="46" t="s">
        <v>8</v>
      </c>
      <c r="T5" s="46" t="s">
        <v>24</v>
      </c>
    </row>
    <row r="6" spans="1:20" s="25" customFormat="1" ht="30.6" customHeight="1" x14ac:dyDescent="0.25">
      <c r="A6" s="56" t="s">
        <v>16</v>
      </c>
      <c r="B6" s="57"/>
      <c r="C6" s="24">
        <f>SUM(C7:C14)</f>
        <v>65</v>
      </c>
      <c r="D6" s="24">
        <f t="shared" ref="D6" si="0">SUM(D7:D14)</f>
        <v>1022</v>
      </c>
      <c r="E6" s="24">
        <f t="shared" ref="E6" si="1">SUM(E7:E14)</f>
        <v>707</v>
      </c>
      <c r="F6" s="24">
        <f t="shared" ref="F6" si="2">SUM(F7:F14)</f>
        <v>68</v>
      </c>
      <c r="G6" s="24">
        <f t="shared" ref="G6" si="3">SUM(G7:G14)</f>
        <v>1110</v>
      </c>
      <c r="H6" s="24">
        <f t="shared" ref="H6" si="4">SUM(H7:H14)</f>
        <v>771</v>
      </c>
      <c r="I6" s="24">
        <f t="shared" ref="I6" si="5">SUM(I7:I14)</f>
        <v>70</v>
      </c>
      <c r="J6" s="24">
        <f t="shared" ref="J6" si="6">SUM(J7:J14)</f>
        <v>1270</v>
      </c>
      <c r="K6" s="24">
        <f t="shared" ref="K6" si="7">SUM(K7:K14)</f>
        <v>884</v>
      </c>
      <c r="L6" s="24">
        <f t="shared" ref="L6" si="8">SUM(L7:L14)</f>
        <v>76</v>
      </c>
      <c r="M6" s="24">
        <f t="shared" ref="M6" si="9">SUM(M7:M14)</f>
        <v>1490</v>
      </c>
      <c r="N6" s="24">
        <f t="shared" ref="N6" si="10">SUM(N7:N14)</f>
        <v>1038</v>
      </c>
      <c r="O6" s="24">
        <f t="shared" ref="O6" si="11">SUM(O7:O14)</f>
        <v>89</v>
      </c>
      <c r="P6" s="24">
        <f t="shared" ref="P6" si="12">SUM(P7:P14)</f>
        <v>1915</v>
      </c>
      <c r="Q6" s="24">
        <f t="shared" ref="Q6" si="13">SUM(Q7:Q14)</f>
        <v>1284</v>
      </c>
      <c r="R6" s="24">
        <f t="shared" ref="R6" si="14">SUM(R7:R14)</f>
        <v>100</v>
      </c>
      <c r="S6" s="24">
        <f t="shared" ref="S6" si="15">SUM(S7:S14)</f>
        <v>2577</v>
      </c>
      <c r="T6" s="24">
        <f t="shared" ref="T6" si="16">SUM(T7:T14)</f>
        <v>1792</v>
      </c>
    </row>
    <row r="7" spans="1:20" ht="37.5" customHeight="1" x14ac:dyDescent="0.25">
      <c r="A7" s="2">
        <v>1</v>
      </c>
      <c r="B7" s="26" t="s">
        <v>9</v>
      </c>
      <c r="C7" s="2">
        <v>16</v>
      </c>
      <c r="D7" s="2">
        <v>293</v>
      </c>
      <c r="E7" s="27">
        <v>161</v>
      </c>
      <c r="F7" s="2">
        <v>10</v>
      </c>
      <c r="G7" s="2">
        <v>195</v>
      </c>
      <c r="H7" s="2">
        <v>103</v>
      </c>
      <c r="I7" s="2">
        <v>10</v>
      </c>
      <c r="J7" s="2">
        <v>250</v>
      </c>
      <c r="K7" s="2">
        <v>142</v>
      </c>
      <c r="L7" s="2">
        <v>11</v>
      </c>
      <c r="M7" s="2">
        <v>327</v>
      </c>
      <c r="N7" s="2">
        <v>228</v>
      </c>
      <c r="O7" s="2">
        <v>12</v>
      </c>
      <c r="P7" s="2">
        <v>374</v>
      </c>
      <c r="Q7" s="2">
        <v>250</v>
      </c>
      <c r="R7" s="11">
        <v>15</v>
      </c>
      <c r="S7" s="28">
        <v>467.5</v>
      </c>
      <c r="T7" s="11">
        <v>325</v>
      </c>
    </row>
    <row r="8" spans="1:20" ht="49.5" x14ac:dyDescent="0.25">
      <c r="A8" s="2">
        <v>2</v>
      </c>
      <c r="B8" s="26" t="s">
        <v>10</v>
      </c>
      <c r="C8" s="2">
        <v>16</v>
      </c>
      <c r="D8" s="2">
        <v>308</v>
      </c>
      <c r="E8" s="27">
        <v>250</v>
      </c>
      <c r="F8" s="2">
        <v>11</v>
      </c>
      <c r="G8" s="2">
        <v>226</v>
      </c>
      <c r="H8" s="2">
        <v>185</v>
      </c>
      <c r="I8" s="2">
        <v>11</v>
      </c>
      <c r="J8" s="2">
        <v>245</v>
      </c>
      <c r="K8" s="2">
        <v>202</v>
      </c>
      <c r="L8" s="2">
        <v>12</v>
      </c>
      <c r="M8" s="2">
        <v>272</v>
      </c>
      <c r="N8" s="2">
        <v>221</v>
      </c>
      <c r="O8" s="2">
        <v>13</v>
      </c>
      <c r="P8" s="2">
        <v>320</v>
      </c>
      <c r="Q8" s="2">
        <v>238</v>
      </c>
      <c r="R8" s="11">
        <v>14</v>
      </c>
      <c r="S8" s="28">
        <v>416</v>
      </c>
      <c r="T8" s="11">
        <v>292</v>
      </c>
    </row>
    <row r="9" spans="1:20" ht="49.5" x14ac:dyDescent="0.25">
      <c r="A9" s="2">
        <v>3</v>
      </c>
      <c r="B9" s="26" t="s">
        <v>11</v>
      </c>
      <c r="C9" s="2">
        <v>11</v>
      </c>
      <c r="D9" s="2">
        <v>191</v>
      </c>
      <c r="E9" s="27">
        <v>113</v>
      </c>
      <c r="F9" s="2">
        <v>12</v>
      </c>
      <c r="G9" s="2">
        <v>195</v>
      </c>
      <c r="H9" s="2">
        <v>116</v>
      </c>
      <c r="I9" s="2">
        <v>13</v>
      </c>
      <c r="J9" s="2">
        <v>230</v>
      </c>
      <c r="K9" s="2">
        <v>128</v>
      </c>
      <c r="L9" s="2">
        <v>15</v>
      </c>
      <c r="M9" s="2">
        <v>255</v>
      </c>
      <c r="N9" s="2">
        <v>136</v>
      </c>
      <c r="O9" s="2">
        <v>17</v>
      </c>
      <c r="P9" s="2">
        <v>295</v>
      </c>
      <c r="Q9" s="2">
        <v>213</v>
      </c>
      <c r="R9" s="11">
        <v>13</v>
      </c>
      <c r="S9" s="28">
        <v>368.75</v>
      </c>
      <c r="T9" s="11">
        <v>295</v>
      </c>
    </row>
    <row r="10" spans="1:20" ht="37.5" customHeight="1" x14ac:dyDescent="0.25">
      <c r="A10" s="2">
        <v>4</v>
      </c>
      <c r="B10" s="26" t="s">
        <v>12</v>
      </c>
      <c r="C10" s="2">
        <v>22</v>
      </c>
      <c r="D10" s="2">
        <v>230</v>
      </c>
      <c r="E10" s="2">
        <v>183</v>
      </c>
      <c r="F10" s="2">
        <v>23</v>
      </c>
      <c r="G10" s="2">
        <v>235</v>
      </c>
      <c r="H10" s="2">
        <v>187</v>
      </c>
      <c r="I10" s="2">
        <v>23</v>
      </c>
      <c r="J10" s="2">
        <v>240</v>
      </c>
      <c r="K10" s="2">
        <v>201</v>
      </c>
      <c r="L10" s="2">
        <v>23</v>
      </c>
      <c r="M10" s="2">
        <v>255</v>
      </c>
      <c r="N10" s="2">
        <v>207</v>
      </c>
      <c r="O10" s="2">
        <v>23</v>
      </c>
      <c r="P10" s="2">
        <v>280</v>
      </c>
      <c r="Q10" s="2">
        <v>196</v>
      </c>
      <c r="R10" s="11">
        <v>23</v>
      </c>
      <c r="S10" s="28">
        <v>350</v>
      </c>
      <c r="T10" s="11">
        <v>287</v>
      </c>
    </row>
    <row r="11" spans="1:20" ht="55.15" customHeight="1" x14ac:dyDescent="0.25">
      <c r="A11" s="2">
        <v>5</v>
      </c>
      <c r="B11" s="26" t="s">
        <v>15</v>
      </c>
      <c r="C11" s="2"/>
      <c r="D11" s="2"/>
      <c r="E11" s="2"/>
      <c r="F11" s="2">
        <v>6</v>
      </c>
      <c r="G11" s="2">
        <v>134</v>
      </c>
      <c r="H11" s="2">
        <v>82</v>
      </c>
      <c r="I11" s="2">
        <v>7</v>
      </c>
      <c r="J11" s="2">
        <v>155</v>
      </c>
      <c r="K11" s="2">
        <v>98</v>
      </c>
      <c r="L11" s="2">
        <v>8</v>
      </c>
      <c r="M11" s="2">
        <v>198</v>
      </c>
      <c r="N11" s="2">
        <v>121</v>
      </c>
      <c r="O11" s="2">
        <v>9</v>
      </c>
      <c r="P11" s="2">
        <v>235</v>
      </c>
      <c r="Q11" s="2">
        <v>146</v>
      </c>
      <c r="R11" s="11">
        <v>10</v>
      </c>
      <c r="S11" s="28">
        <v>293.75</v>
      </c>
      <c r="T11" s="11">
        <v>199</v>
      </c>
    </row>
    <row r="12" spans="1:20" ht="52.9" customHeight="1" x14ac:dyDescent="0.25">
      <c r="A12" s="2">
        <v>6</v>
      </c>
      <c r="B12" s="26" t="s">
        <v>14</v>
      </c>
      <c r="C12" s="2"/>
      <c r="D12" s="2"/>
      <c r="E12" s="2"/>
      <c r="F12" s="2">
        <v>6</v>
      </c>
      <c r="G12" s="2">
        <v>125</v>
      </c>
      <c r="H12" s="2">
        <v>98</v>
      </c>
      <c r="I12" s="2">
        <v>6</v>
      </c>
      <c r="J12" s="2">
        <v>150</v>
      </c>
      <c r="K12" s="2">
        <v>113</v>
      </c>
      <c r="L12" s="2">
        <v>7</v>
      </c>
      <c r="M12" s="2">
        <v>183</v>
      </c>
      <c r="N12" s="2">
        <v>125</v>
      </c>
      <c r="O12" s="2">
        <v>8</v>
      </c>
      <c r="P12" s="2">
        <v>216</v>
      </c>
      <c r="Q12" s="2">
        <v>133</v>
      </c>
      <c r="R12" s="11">
        <v>9</v>
      </c>
      <c r="S12" s="28">
        <v>270</v>
      </c>
      <c r="T12" s="11">
        <v>147</v>
      </c>
    </row>
    <row r="13" spans="1:20" ht="49.5" x14ac:dyDescent="0.25">
      <c r="A13" s="2">
        <v>7</v>
      </c>
      <c r="B13" s="26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v>7</v>
      </c>
      <c r="P13" s="2">
        <v>195</v>
      </c>
      <c r="Q13" s="2">
        <v>108</v>
      </c>
      <c r="R13" s="11">
        <v>9</v>
      </c>
      <c r="S13" s="28">
        <v>256</v>
      </c>
      <c r="T13" s="11">
        <v>145</v>
      </c>
    </row>
    <row r="14" spans="1:20" ht="58.15" customHeight="1" x14ac:dyDescent="0.25">
      <c r="A14" s="2">
        <v>8</v>
      </c>
      <c r="B14" s="26" t="s">
        <v>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11">
        <v>7</v>
      </c>
      <c r="S14" s="11">
        <v>155</v>
      </c>
      <c r="T14" s="11">
        <v>102</v>
      </c>
    </row>
    <row r="15" spans="1:20" s="25" customFormat="1" ht="38.450000000000003" customHeight="1" x14ac:dyDescent="0.25">
      <c r="A15" s="54" t="s">
        <v>17</v>
      </c>
      <c r="B15" s="55"/>
      <c r="C15" s="14">
        <f>SUM(C16:C22)</f>
        <v>55</v>
      </c>
      <c r="D15" s="14">
        <f t="shared" ref="D15:P15" si="17">SUM(D16:D22)</f>
        <v>1167</v>
      </c>
      <c r="E15" s="14">
        <f t="shared" si="17"/>
        <v>829</v>
      </c>
      <c r="F15" s="14">
        <f t="shared" si="17"/>
        <v>58</v>
      </c>
      <c r="G15" s="14">
        <f t="shared" si="17"/>
        <v>1197</v>
      </c>
      <c r="H15" s="14">
        <f t="shared" si="17"/>
        <v>864</v>
      </c>
      <c r="I15" s="14">
        <f t="shared" si="17"/>
        <v>64</v>
      </c>
      <c r="J15" s="14">
        <f t="shared" si="17"/>
        <v>1366</v>
      </c>
      <c r="K15" s="14">
        <f t="shared" si="17"/>
        <v>980</v>
      </c>
      <c r="L15" s="14">
        <f t="shared" si="17"/>
        <v>73</v>
      </c>
      <c r="M15" s="14">
        <f t="shared" si="17"/>
        <v>1591</v>
      </c>
      <c r="N15" s="14">
        <f t="shared" si="17"/>
        <v>1086</v>
      </c>
      <c r="O15" s="14">
        <f t="shared" si="17"/>
        <v>86</v>
      </c>
      <c r="P15" s="14">
        <f t="shared" si="17"/>
        <v>1941</v>
      </c>
      <c r="Q15" s="14">
        <f>SUM(Q16:Q22)</f>
        <v>1236</v>
      </c>
      <c r="R15" s="15">
        <f t="shared" ref="R15:S15" si="18">SUM(R16:R22)</f>
        <v>101</v>
      </c>
      <c r="S15" s="15">
        <f t="shared" si="18"/>
        <v>2811</v>
      </c>
      <c r="T15" s="15">
        <f>SUM(T16:T22)</f>
        <v>1729</v>
      </c>
    </row>
    <row r="16" spans="1:20" ht="48" customHeight="1" x14ac:dyDescent="0.25">
      <c r="A16" s="29"/>
      <c r="B16" s="26" t="s">
        <v>18</v>
      </c>
      <c r="C16" s="2">
        <v>21</v>
      </c>
      <c r="D16" s="2">
        <v>380</v>
      </c>
      <c r="E16" s="2">
        <v>229</v>
      </c>
      <c r="F16" s="2">
        <v>21</v>
      </c>
      <c r="G16" s="2">
        <v>385</v>
      </c>
      <c r="H16" s="2">
        <v>235</v>
      </c>
      <c r="I16" s="30">
        <v>17</v>
      </c>
      <c r="J16" s="2">
        <v>254</v>
      </c>
      <c r="K16" s="2">
        <v>187</v>
      </c>
      <c r="L16" s="2">
        <v>18</v>
      </c>
      <c r="M16" s="2">
        <v>279</v>
      </c>
      <c r="N16" s="2">
        <v>207</v>
      </c>
      <c r="O16" s="2">
        <v>21</v>
      </c>
      <c r="P16" s="2">
        <v>359</v>
      </c>
      <c r="Q16" s="19">
        <v>237</v>
      </c>
      <c r="R16" s="2">
        <v>21</v>
      </c>
      <c r="S16" s="2">
        <v>429</v>
      </c>
      <c r="T16" s="19">
        <v>231</v>
      </c>
    </row>
    <row r="17" spans="1:20" ht="38.450000000000003" customHeight="1" x14ac:dyDescent="0.25">
      <c r="A17" s="29"/>
      <c r="B17" s="26" t="s">
        <v>19</v>
      </c>
      <c r="C17" s="2">
        <v>14</v>
      </c>
      <c r="D17" s="2">
        <v>291</v>
      </c>
      <c r="E17" s="2">
        <v>209</v>
      </c>
      <c r="F17" s="2">
        <v>15</v>
      </c>
      <c r="G17" s="2">
        <v>300</v>
      </c>
      <c r="H17" s="2">
        <v>213</v>
      </c>
      <c r="I17" s="2">
        <v>17</v>
      </c>
      <c r="J17" s="2">
        <v>350</v>
      </c>
      <c r="K17" s="2">
        <v>245</v>
      </c>
      <c r="L17" s="2">
        <v>19</v>
      </c>
      <c r="M17" s="2">
        <v>400</v>
      </c>
      <c r="N17" s="2">
        <v>270</v>
      </c>
      <c r="O17" s="2">
        <v>22</v>
      </c>
      <c r="P17" s="2">
        <v>480</v>
      </c>
      <c r="Q17" s="19">
        <v>300</v>
      </c>
      <c r="R17" s="2">
        <v>18</v>
      </c>
      <c r="S17" s="2">
        <v>490</v>
      </c>
      <c r="T17" s="19">
        <v>213</v>
      </c>
    </row>
    <row r="18" spans="1:20" ht="38.450000000000003" customHeight="1" x14ac:dyDescent="0.25">
      <c r="A18" s="29"/>
      <c r="B18" s="26" t="s">
        <v>20</v>
      </c>
      <c r="C18" s="2">
        <v>20</v>
      </c>
      <c r="D18" s="2">
        <v>496</v>
      </c>
      <c r="E18" s="2">
        <v>391</v>
      </c>
      <c r="F18" s="30">
        <v>17</v>
      </c>
      <c r="G18" s="2">
        <v>337</v>
      </c>
      <c r="H18" s="2">
        <v>294</v>
      </c>
      <c r="I18" s="31">
        <v>18</v>
      </c>
      <c r="J18" s="2">
        <v>362</v>
      </c>
      <c r="K18" s="2">
        <v>305</v>
      </c>
      <c r="L18" s="2">
        <v>20</v>
      </c>
      <c r="M18" s="2">
        <v>412</v>
      </c>
      <c r="N18" s="2">
        <v>327</v>
      </c>
      <c r="O18" s="2">
        <v>22</v>
      </c>
      <c r="P18" s="2">
        <v>467</v>
      </c>
      <c r="Q18" s="19">
        <v>352</v>
      </c>
      <c r="R18" s="2">
        <v>23</v>
      </c>
      <c r="S18" s="2">
        <v>622</v>
      </c>
      <c r="T18" s="19">
        <v>374</v>
      </c>
    </row>
    <row r="19" spans="1:20" ht="38.450000000000003" customHeight="1" x14ac:dyDescent="0.25">
      <c r="A19" s="29"/>
      <c r="B19" s="26" t="s">
        <v>21</v>
      </c>
      <c r="C19" s="2"/>
      <c r="D19" s="2"/>
      <c r="E19" s="2"/>
      <c r="F19" s="30">
        <v>5</v>
      </c>
      <c r="G19" s="2">
        <v>175</v>
      </c>
      <c r="H19" s="2">
        <v>122</v>
      </c>
      <c r="I19" s="31">
        <v>7</v>
      </c>
      <c r="J19" s="2">
        <v>225</v>
      </c>
      <c r="K19" s="2">
        <v>135</v>
      </c>
      <c r="L19" s="2">
        <v>9</v>
      </c>
      <c r="M19" s="2">
        <v>275</v>
      </c>
      <c r="N19" s="2">
        <v>158</v>
      </c>
      <c r="O19" s="2">
        <v>11</v>
      </c>
      <c r="P19" s="2">
        <v>330</v>
      </c>
      <c r="Q19" s="19">
        <v>183</v>
      </c>
      <c r="R19" s="2">
        <v>12</v>
      </c>
      <c r="S19" s="2">
        <v>405</v>
      </c>
      <c r="T19" s="19">
        <v>279</v>
      </c>
    </row>
    <row r="20" spans="1:20" ht="38.450000000000003" customHeight="1" x14ac:dyDescent="0.25">
      <c r="A20" s="29"/>
      <c r="B20" s="26" t="s">
        <v>22</v>
      </c>
      <c r="C20" s="2"/>
      <c r="D20" s="2"/>
      <c r="E20" s="2"/>
      <c r="F20" s="2"/>
      <c r="G20" s="2"/>
      <c r="H20" s="2"/>
      <c r="I20" s="30">
        <v>5</v>
      </c>
      <c r="J20" s="2">
        <v>175</v>
      </c>
      <c r="K20" s="2">
        <v>108</v>
      </c>
      <c r="L20" s="2">
        <v>7</v>
      </c>
      <c r="M20" s="2">
        <v>225</v>
      </c>
      <c r="N20" s="2">
        <v>124</v>
      </c>
      <c r="O20" s="2">
        <v>10</v>
      </c>
      <c r="P20" s="2">
        <v>305</v>
      </c>
      <c r="Q20" s="19">
        <v>164</v>
      </c>
      <c r="R20" s="2">
        <v>11</v>
      </c>
      <c r="S20" s="2">
        <v>380</v>
      </c>
      <c r="T20" s="19">
        <v>295</v>
      </c>
    </row>
    <row r="21" spans="1:20" ht="66" x14ac:dyDescent="0.25">
      <c r="A21" s="29"/>
      <c r="B21" s="32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6">
        <v>10</v>
      </c>
      <c r="S21" s="6">
        <v>335</v>
      </c>
      <c r="T21" s="7">
        <v>216</v>
      </c>
    </row>
    <row r="22" spans="1:20" ht="38.450000000000003" customHeight="1" x14ac:dyDescent="0.25">
      <c r="A22" s="11"/>
      <c r="B22" s="32" t="s">
        <v>27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8">
        <v>6</v>
      </c>
      <c r="S22" s="8">
        <v>150</v>
      </c>
      <c r="T22" s="8">
        <v>121</v>
      </c>
    </row>
    <row r="23" spans="1:20" s="10" customFormat="1" ht="38.450000000000003" customHeight="1" x14ac:dyDescent="0.25">
      <c r="A23" s="48" t="s">
        <v>23</v>
      </c>
      <c r="B23" s="53"/>
      <c r="C23" s="33">
        <f>SUM(C24:C30)</f>
        <v>20</v>
      </c>
      <c r="D23" s="33">
        <f t="shared" ref="D23:Q23" si="19">SUM(D24:D30)</f>
        <v>605</v>
      </c>
      <c r="E23" s="33">
        <f t="shared" si="19"/>
        <v>452</v>
      </c>
      <c r="F23" s="33">
        <f t="shared" si="19"/>
        <v>25</v>
      </c>
      <c r="G23" s="33">
        <f t="shared" si="19"/>
        <v>675</v>
      </c>
      <c r="H23" s="33">
        <f t="shared" si="19"/>
        <v>496</v>
      </c>
      <c r="I23" s="33">
        <f t="shared" si="19"/>
        <v>28</v>
      </c>
      <c r="J23" s="33">
        <f t="shared" si="19"/>
        <v>841</v>
      </c>
      <c r="K23" s="33">
        <f t="shared" si="19"/>
        <v>606</v>
      </c>
      <c r="L23" s="33">
        <f t="shared" si="19"/>
        <v>33</v>
      </c>
      <c r="M23" s="33">
        <f t="shared" si="19"/>
        <v>1029</v>
      </c>
      <c r="N23" s="33">
        <f t="shared" si="19"/>
        <v>742</v>
      </c>
      <c r="O23" s="33">
        <f t="shared" si="19"/>
        <v>39</v>
      </c>
      <c r="P23" s="33">
        <f t="shared" si="19"/>
        <v>1278</v>
      </c>
      <c r="Q23" s="33">
        <f t="shared" si="19"/>
        <v>928</v>
      </c>
      <c r="R23" s="9">
        <f t="shared" ref="R23:T23" si="20">SUM(R24:R30)</f>
        <v>54</v>
      </c>
      <c r="S23" s="9">
        <f t="shared" si="20"/>
        <v>2181</v>
      </c>
      <c r="T23" s="9">
        <f t="shared" si="20"/>
        <v>1582</v>
      </c>
    </row>
    <row r="24" spans="1:20" ht="49.5" x14ac:dyDescent="0.25">
      <c r="A24" s="11"/>
      <c r="B24" s="26" t="s">
        <v>18</v>
      </c>
      <c r="C24" s="11">
        <v>8</v>
      </c>
      <c r="D24" s="11">
        <v>229</v>
      </c>
      <c r="E24" s="11">
        <v>157</v>
      </c>
      <c r="F24" s="11">
        <v>9</v>
      </c>
      <c r="G24" s="11">
        <v>231</v>
      </c>
      <c r="H24" s="11">
        <v>158</v>
      </c>
      <c r="I24" s="11">
        <v>6</v>
      </c>
      <c r="J24" s="11">
        <v>187</v>
      </c>
      <c r="K24" s="11">
        <v>127</v>
      </c>
      <c r="L24" s="11">
        <v>7</v>
      </c>
      <c r="M24" s="11">
        <v>231</v>
      </c>
      <c r="N24" s="11">
        <v>157</v>
      </c>
      <c r="O24" s="11">
        <v>8</v>
      </c>
      <c r="P24" s="11">
        <v>271</v>
      </c>
      <c r="Q24" s="11">
        <v>182</v>
      </c>
      <c r="R24" s="11">
        <v>11</v>
      </c>
      <c r="S24" s="11">
        <v>427</v>
      </c>
      <c r="T24" s="11">
        <v>286</v>
      </c>
    </row>
    <row r="25" spans="1:20" ht="49.5" x14ac:dyDescent="0.25">
      <c r="A25" s="11"/>
      <c r="B25" s="26" t="s">
        <v>19</v>
      </c>
      <c r="C25" s="11">
        <v>5</v>
      </c>
      <c r="D25" s="11">
        <v>143</v>
      </c>
      <c r="E25" s="11">
        <v>104</v>
      </c>
      <c r="F25" s="11">
        <v>7</v>
      </c>
      <c r="G25" s="11">
        <v>192</v>
      </c>
      <c r="H25" s="11">
        <v>135</v>
      </c>
      <c r="I25" s="11">
        <v>8</v>
      </c>
      <c r="J25" s="11">
        <v>251</v>
      </c>
      <c r="K25" s="11">
        <v>168</v>
      </c>
      <c r="L25" s="11">
        <v>9</v>
      </c>
      <c r="M25" s="11">
        <v>289</v>
      </c>
      <c r="N25" s="11">
        <v>193</v>
      </c>
      <c r="O25" s="11">
        <v>11</v>
      </c>
      <c r="P25" s="11">
        <v>365</v>
      </c>
      <c r="Q25" s="11">
        <v>252</v>
      </c>
      <c r="R25" s="11">
        <v>7</v>
      </c>
      <c r="S25" s="11">
        <v>312</v>
      </c>
      <c r="T25" s="11">
        <v>224</v>
      </c>
    </row>
    <row r="26" spans="1:20" ht="49.5" x14ac:dyDescent="0.25">
      <c r="A26" s="11"/>
      <c r="B26" s="26" t="s">
        <v>20</v>
      </c>
      <c r="C26" s="11">
        <v>7</v>
      </c>
      <c r="D26" s="11">
        <v>233</v>
      </c>
      <c r="E26" s="11">
        <v>191</v>
      </c>
      <c r="F26" s="17">
        <v>5</v>
      </c>
      <c r="G26" s="11">
        <v>156</v>
      </c>
      <c r="H26" s="11">
        <v>126</v>
      </c>
      <c r="I26" s="11">
        <v>6</v>
      </c>
      <c r="J26" s="11">
        <v>177</v>
      </c>
      <c r="K26" s="11">
        <v>143</v>
      </c>
      <c r="L26" s="11">
        <v>7</v>
      </c>
      <c r="M26" s="11">
        <v>224</v>
      </c>
      <c r="N26" s="11">
        <v>181</v>
      </c>
      <c r="O26" s="11">
        <v>8</v>
      </c>
      <c r="P26" s="11">
        <v>272</v>
      </c>
      <c r="Q26" s="11">
        <v>220</v>
      </c>
      <c r="R26" s="11">
        <v>10</v>
      </c>
      <c r="S26" s="11">
        <v>432</v>
      </c>
      <c r="T26" s="11">
        <v>349</v>
      </c>
    </row>
    <row r="27" spans="1:20" ht="38.450000000000003" customHeight="1" x14ac:dyDescent="0.25">
      <c r="A27" s="11"/>
      <c r="B27" s="26" t="s">
        <v>21</v>
      </c>
      <c r="C27" s="11"/>
      <c r="D27" s="11"/>
      <c r="E27" s="11"/>
      <c r="F27" s="17">
        <v>4</v>
      </c>
      <c r="G27" s="11">
        <v>96</v>
      </c>
      <c r="H27" s="11">
        <v>77</v>
      </c>
      <c r="I27" s="11">
        <v>4</v>
      </c>
      <c r="J27" s="11">
        <v>128</v>
      </c>
      <c r="K27" s="11">
        <v>103</v>
      </c>
      <c r="L27" s="11">
        <v>5</v>
      </c>
      <c r="M27" s="11">
        <v>144</v>
      </c>
      <c r="N27" s="11">
        <v>116</v>
      </c>
      <c r="O27" s="11">
        <v>6</v>
      </c>
      <c r="P27" s="11">
        <v>186</v>
      </c>
      <c r="Q27" s="11">
        <v>151</v>
      </c>
      <c r="R27" s="11">
        <v>8</v>
      </c>
      <c r="S27" s="11">
        <v>303</v>
      </c>
      <c r="T27" s="11">
        <v>242</v>
      </c>
    </row>
    <row r="28" spans="1:20" ht="38.450000000000003" customHeight="1" x14ac:dyDescent="0.25">
      <c r="A28" s="11"/>
      <c r="B28" s="26" t="s">
        <v>22</v>
      </c>
      <c r="C28" s="11"/>
      <c r="D28" s="11"/>
      <c r="E28" s="11"/>
      <c r="F28" s="11"/>
      <c r="G28" s="11"/>
      <c r="H28" s="11"/>
      <c r="I28" s="11">
        <v>4</v>
      </c>
      <c r="J28" s="11">
        <v>98</v>
      </c>
      <c r="K28" s="11">
        <v>65</v>
      </c>
      <c r="L28" s="11">
        <v>5</v>
      </c>
      <c r="M28" s="11">
        <v>141</v>
      </c>
      <c r="N28" s="11">
        <v>95</v>
      </c>
      <c r="O28" s="11">
        <v>6</v>
      </c>
      <c r="P28" s="11">
        <v>184</v>
      </c>
      <c r="Q28" s="11">
        <v>123</v>
      </c>
      <c r="R28" s="11">
        <v>8</v>
      </c>
      <c r="S28" s="11">
        <v>292</v>
      </c>
      <c r="T28" s="11">
        <v>195</v>
      </c>
    </row>
    <row r="29" spans="1:20" ht="66" x14ac:dyDescent="0.25">
      <c r="A29" s="11"/>
      <c r="B29" s="32" t="s">
        <v>28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>
        <v>5</v>
      </c>
      <c r="S29" s="11">
        <v>192</v>
      </c>
      <c r="T29" s="11">
        <v>128</v>
      </c>
    </row>
    <row r="30" spans="1:20" ht="38.450000000000003" customHeight="1" x14ac:dyDescent="0.25">
      <c r="A30" s="11"/>
      <c r="B30" s="32" t="s">
        <v>27</v>
      </c>
      <c r="C30" s="34"/>
      <c r="D30" s="34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>
        <v>5</v>
      </c>
      <c r="S30" s="11">
        <v>223</v>
      </c>
      <c r="T30" s="11">
        <v>158</v>
      </c>
    </row>
    <row r="31" spans="1:20" ht="38.450000000000003" customHeight="1" x14ac:dyDescent="0.25">
      <c r="A31" s="48" t="s">
        <v>36</v>
      </c>
      <c r="B31" s="49"/>
      <c r="C31" s="33">
        <f>SUM(C32:C38)</f>
        <v>6</v>
      </c>
      <c r="D31" s="33">
        <f t="shared" ref="D31:Q31" si="21">SUM(D32:D38)</f>
        <v>187</v>
      </c>
      <c r="E31" s="33">
        <f t="shared" si="21"/>
        <v>138</v>
      </c>
      <c r="F31" s="33">
        <f t="shared" si="21"/>
        <v>8</v>
      </c>
      <c r="G31" s="33">
        <f t="shared" si="21"/>
        <v>257</v>
      </c>
      <c r="H31" s="33">
        <f t="shared" si="21"/>
        <v>225</v>
      </c>
      <c r="I31" s="33">
        <f t="shared" si="21"/>
        <v>10</v>
      </c>
      <c r="J31" s="33">
        <f t="shared" si="21"/>
        <v>345</v>
      </c>
      <c r="K31" s="33">
        <f t="shared" si="21"/>
        <v>290</v>
      </c>
      <c r="L31" s="33">
        <f t="shared" si="21"/>
        <v>12</v>
      </c>
      <c r="M31" s="33">
        <f t="shared" si="21"/>
        <v>415</v>
      </c>
      <c r="N31" s="33">
        <f t="shared" si="21"/>
        <v>365</v>
      </c>
      <c r="O31" s="33">
        <f t="shared" si="21"/>
        <v>14</v>
      </c>
      <c r="P31" s="33">
        <f t="shared" si="21"/>
        <v>485</v>
      </c>
      <c r="Q31" s="33">
        <f t="shared" si="21"/>
        <v>435</v>
      </c>
      <c r="R31" s="33">
        <f t="shared" ref="R31:T31" si="22">SUM(R32:R38)</f>
        <v>15</v>
      </c>
      <c r="S31" s="33">
        <f t="shared" si="22"/>
        <v>551</v>
      </c>
      <c r="T31" s="33">
        <f t="shared" si="22"/>
        <v>470</v>
      </c>
    </row>
    <row r="32" spans="1:20" ht="38.450000000000003" customHeight="1" x14ac:dyDescent="0.25">
      <c r="A32" s="11"/>
      <c r="B32" s="35" t="s">
        <v>35</v>
      </c>
      <c r="C32" s="42">
        <v>6</v>
      </c>
      <c r="D32" s="42">
        <v>187</v>
      </c>
      <c r="E32" s="42">
        <v>138</v>
      </c>
      <c r="F32" s="42">
        <v>8</v>
      </c>
      <c r="G32" s="42">
        <v>257</v>
      </c>
      <c r="H32" s="42">
        <v>225</v>
      </c>
      <c r="I32" s="42">
        <v>10</v>
      </c>
      <c r="J32" s="42">
        <v>345</v>
      </c>
      <c r="K32" s="42">
        <v>290</v>
      </c>
      <c r="L32" s="42">
        <v>12</v>
      </c>
      <c r="M32" s="42">
        <v>415</v>
      </c>
      <c r="N32" s="42">
        <v>365</v>
      </c>
      <c r="O32" s="11">
        <v>14</v>
      </c>
      <c r="P32" s="11">
        <v>485</v>
      </c>
      <c r="Q32" s="11">
        <v>435</v>
      </c>
      <c r="R32" s="42">
        <v>15</v>
      </c>
      <c r="S32" s="11">
        <v>551</v>
      </c>
      <c r="T32" s="11">
        <v>470</v>
      </c>
    </row>
    <row r="33" spans="2:2" s="18" customFormat="1" ht="38.450000000000003" customHeight="1" x14ac:dyDescent="0.25">
      <c r="B33" s="36"/>
    </row>
    <row r="34" spans="2:2" s="18" customFormat="1" ht="38.450000000000003" customHeight="1" x14ac:dyDescent="0.25">
      <c r="B34" s="36"/>
    </row>
    <row r="35" spans="2:2" s="18" customFormat="1" ht="38.450000000000003" customHeight="1" x14ac:dyDescent="0.25">
      <c r="B35" s="36"/>
    </row>
    <row r="36" spans="2:2" s="18" customFormat="1" ht="38.450000000000003" customHeight="1" x14ac:dyDescent="0.25">
      <c r="B36" s="36"/>
    </row>
    <row r="37" spans="2:2" s="18" customFormat="1" ht="38.450000000000003" customHeight="1" x14ac:dyDescent="0.25">
      <c r="B37" s="36"/>
    </row>
    <row r="38" spans="2:2" s="18" customFormat="1" ht="38.450000000000003" customHeight="1" x14ac:dyDescent="0.25">
      <c r="B38" s="36"/>
    </row>
    <row r="39" spans="2:2" s="18" customFormat="1" ht="38.450000000000003" customHeight="1" x14ac:dyDescent="0.25">
      <c r="B39" s="36"/>
    </row>
    <row r="40" spans="2:2" s="18" customFormat="1" ht="38.450000000000003" customHeight="1" x14ac:dyDescent="0.25">
      <c r="B40" s="36"/>
    </row>
    <row r="41" spans="2:2" s="18" customFormat="1" x14ac:dyDescent="0.25">
      <c r="B41" s="36"/>
    </row>
    <row r="42" spans="2:2" s="18" customFormat="1" x14ac:dyDescent="0.25">
      <c r="B42" s="36"/>
    </row>
    <row r="43" spans="2:2" s="18" customFormat="1" x14ac:dyDescent="0.25">
      <c r="B43" s="36"/>
    </row>
  </sheetData>
  <mergeCells count="14">
    <mergeCell ref="A1:T1"/>
    <mergeCell ref="A31:B31"/>
    <mergeCell ref="O4:Q4"/>
    <mergeCell ref="R4:T4"/>
    <mergeCell ref="A23:B23"/>
    <mergeCell ref="C4:E4"/>
    <mergeCell ref="F4:H4"/>
    <mergeCell ref="I4:K4"/>
    <mergeCell ref="L4:N4"/>
    <mergeCell ref="A15:B15"/>
    <mergeCell ref="A6:B6"/>
    <mergeCell ref="A4:A5"/>
    <mergeCell ref="B4:B5"/>
    <mergeCell ref="A2:T2"/>
  </mergeCells>
  <pageMargins left="0.17499999999999999" right="2.5000000000000001E-2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90" zoomScaleNormal="90" workbookViewId="0">
      <selection activeCell="G9" sqref="G9"/>
    </sheetView>
  </sheetViews>
  <sheetFormatPr defaultColWidth="8.7109375" defaultRowHeight="18.75" x14ac:dyDescent="0.25"/>
  <cols>
    <col min="1" max="1" width="3.85546875" style="1" customWidth="1"/>
    <col min="2" max="2" width="18.28515625" style="1" customWidth="1"/>
    <col min="3" max="3" width="7.140625" style="1" customWidth="1"/>
    <col min="4" max="4" width="9.7109375" style="1" bestFit="1" customWidth="1"/>
    <col min="5" max="5" width="9.42578125" style="1" customWidth="1"/>
    <col min="6" max="6" width="8.140625" style="1" customWidth="1"/>
    <col min="7" max="8" width="9.7109375" style="1" bestFit="1" customWidth="1"/>
    <col min="9" max="9" width="8.140625" style="1" customWidth="1"/>
    <col min="10" max="11" width="9.7109375" style="1" bestFit="1" customWidth="1"/>
    <col min="12" max="12" width="8.140625" style="1" customWidth="1"/>
    <col min="13" max="14" width="9.7109375" style="1" bestFit="1" customWidth="1"/>
    <col min="15" max="15" width="8.140625" style="1" customWidth="1"/>
    <col min="16" max="17" width="9.7109375" style="1" bestFit="1" customWidth="1"/>
    <col min="18" max="20" width="8.140625" style="1" customWidth="1"/>
    <col min="21" max="16384" width="8.7109375" style="1"/>
  </cols>
  <sheetData>
    <row r="1" spans="1:20" x14ac:dyDescent="0.25">
      <c r="A1" s="47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5"/>
      <c r="S1" s="45"/>
      <c r="T1" s="45"/>
    </row>
    <row r="2" spans="1:20" x14ac:dyDescent="0.25">
      <c r="A2" s="60" t="s">
        <v>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43"/>
      <c r="S2" s="43"/>
      <c r="T2" s="43"/>
    </row>
    <row r="3" spans="1:2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33" customHeight="1" x14ac:dyDescent="0.25">
      <c r="A4" s="58" t="s">
        <v>0</v>
      </c>
      <c r="B4" s="63" t="s">
        <v>1</v>
      </c>
      <c r="C4" s="50" t="s">
        <v>29</v>
      </c>
      <c r="D4" s="51"/>
      <c r="E4" s="52"/>
      <c r="F4" s="50" t="s">
        <v>30</v>
      </c>
      <c r="G4" s="51"/>
      <c r="H4" s="52"/>
      <c r="I4" s="50" t="s">
        <v>31</v>
      </c>
      <c r="J4" s="51"/>
      <c r="K4" s="52"/>
      <c r="L4" s="50" t="s">
        <v>32</v>
      </c>
      <c r="M4" s="51"/>
      <c r="N4" s="52"/>
      <c r="O4" s="50" t="s">
        <v>33</v>
      </c>
      <c r="P4" s="51"/>
      <c r="Q4" s="52"/>
      <c r="R4" s="13"/>
      <c r="S4" s="13"/>
      <c r="T4" s="13"/>
    </row>
    <row r="5" spans="1:20" ht="37.5" x14ac:dyDescent="0.25">
      <c r="A5" s="58"/>
      <c r="B5" s="63"/>
      <c r="C5" s="44" t="s">
        <v>7</v>
      </c>
      <c r="D5" s="44" t="s">
        <v>8</v>
      </c>
      <c r="E5" s="44" t="s">
        <v>24</v>
      </c>
      <c r="F5" s="44" t="s">
        <v>7</v>
      </c>
      <c r="G5" s="44" t="s">
        <v>8</v>
      </c>
      <c r="H5" s="44" t="s">
        <v>24</v>
      </c>
      <c r="I5" s="44" t="s">
        <v>7</v>
      </c>
      <c r="J5" s="44" t="s">
        <v>8</v>
      </c>
      <c r="K5" s="44" t="s">
        <v>24</v>
      </c>
      <c r="L5" s="44" t="s">
        <v>7</v>
      </c>
      <c r="M5" s="44" t="s">
        <v>8</v>
      </c>
      <c r="N5" s="44" t="s">
        <v>24</v>
      </c>
      <c r="O5" s="44" t="s">
        <v>7</v>
      </c>
      <c r="P5" s="44" t="s">
        <v>8</v>
      </c>
      <c r="Q5" s="44" t="s">
        <v>24</v>
      </c>
    </row>
    <row r="6" spans="1:20" s="4" customFormat="1" ht="30.6" customHeight="1" x14ac:dyDescent="0.25">
      <c r="A6" s="50" t="s">
        <v>16</v>
      </c>
      <c r="B6" s="52"/>
      <c r="C6" s="3">
        <f>SUM(C7:C14)</f>
        <v>91</v>
      </c>
      <c r="D6" s="3">
        <f t="shared" ref="D6:Q6" si="0">SUM(D7:D14)</f>
        <v>2049</v>
      </c>
      <c r="E6" s="3">
        <f t="shared" si="0"/>
        <v>1394</v>
      </c>
      <c r="F6" s="3">
        <f t="shared" si="0"/>
        <v>94</v>
      </c>
      <c r="G6" s="3">
        <f t="shared" si="0"/>
        <v>2192</v>
      </c>
      <c r="H6" s="3">
        <f t="shared" si="0"/>
        <v>1492</v>
      </c>
      <c r="I6" s="3">
        <f t="shared" si="0"/>
        <v>95</v>
      </c>
      <c r="J6" s="3">
        <f t="shared" si="0"/>
        <v>2293</v>
      </c>
      <c r="K6" s="3">
        <f t="shared" si="0"/>
        <v>1558</v>
      </c>
      <c r="L6" s="3">
        <f t="shared" si="0"/>
        <v>98</v>
      </c>
      <c r="M6" s="3">
        <f t="shared" si="0"/>
        <v>2412</v>
      </c>
      <c r="N6" s="3">
        <f t="shared" si="0"/>
        <v>1643</v>
      </c>
      <c r="O6" s="3">
        <f t="shared" si="0"/>
        <v>100</v>
      </c>
      <c r="P6" s="3">
        <f t="shared" si="0"/>
        <v>2577</v>
      </c>
      <c r="Q6" s="3">
        <f t="shared" si="0"/>
        <v>1792</v>
      </c>
      <c r="S6" s="1"/>
    </row>
    <row r="7" spans="1:20" ht="40.15" customHeight="1" x14ac:dyDescent="0.25">
      <c r="A7" s="2">
        <v>1</v>
      </c>
      <c r="B7" s="21" t="s">
        <v>9</v>
      </c>
      <c r="C7" s="2">
        <v>13</v>
      </c>
      <c r="D7" s="2">
        <v>382</v>
      </c>
      <c r="E7" s="2">
        <v>265</v>
      </c>
      <c r="F7" s="2">
        <v>13</v>
      </c>
      <c r="G7" s="2">
        <v>393</v>
      </c>
      <c r="H7" s="2">
        <v>284</v>
      </c>
      <c r="I7" s="2">
        <v>14</v>
      </c>
      <c r="J7" s="2">
        <v>421</v>
      </c>
      <c r="K7" s="2">
        <v>292</v>
      </c>
      <c r="L7" s="2">
        <v>14</v>
      </c>
      <c r="M7" s="2">
        <v>438</v>
      </c>
      <c r="N7" s="2">
        <v>302</v>
      </c>
      <c r="O7" s="2">
        <v>15</v>
      </c>
      <c r="P7" s="5">
        <v>467.5</v>
      </c>
      <c r="Q7" s="2">
        <v>325</v>
      </c>
    </row>
    <row r="8" spans="1:20" ht="40.15" customHeight="1" x14ac:dyDescent="0.25">
      <c r="A8" s="2">
        <v>2</v>
      </c>
      <c r="B8" s="21" t="s">
        <v>10</v>
      </c>
      <c r="C8" s="2">
        <v>13</v>
      </c>
      <c r="D8" s="2">
        <v>350</v>
      </c>
      <c r="E8" s="2">
        <v>264</v>
      </c>
      <c r="F8" s="2">
        <v>14</v>
      </c>
      <c r="G8" s="2">
        <v>372</v>
      </c>
      <c r="H8" s="2">
        <v>289</v>
      </c>
      <c r="I8" s="2">
        <v>14</v>
      </c>
      <c r="J8" s="2">
        <v>381</v>
      </c>
      <c r="K8" s="2">
        <v>293</v>
      </c>
      <c r="L8" s="2">
        <v>14</v>
      </c>
      <c r="M8" s="2">
        <v>392</v>
      </c>
      <c r="N8" s="2">
        <v>305</v>
      </c>
      <c r="O8" s="2">
        <v>14</v>
      </c>
      <c r="P8" s="2">
        <v>416</v>
      </c>
      <c r="Q8" s="2">
        <v>292</v>
      </c>
    </row>
    <row r="9" spans="1:20" ht="40.15" customHeight="1" x14ac:dyDescent="0.25">
      <c r="A9" s="2">
        <v>3</v>
      </c>
      <c r="B9" s="21" t="s">
        <v>11</v>
      </c>
      <c r="C9" s="2">
        <v>17</v>
      </c>
      <c r="D9" s="2">
        <v>317</v>
      </c>
      <c r="E9" s="2">
        <v>227</v>
      </c>
      <c r="F9" s="2">
        <v>11</v>
      </c>
      <c r="G9" s="2">
        <f>F9*25</f>
        <v>275</v>
      </c>
      <c r="H9" s="2">
        <v>163</v>
      </c>
      <c r="I9" s="2">
        <v>11</v>
      </c>
      <c r="J9" s="2">
        <v>282</v>
      </c>
      <c r="K9" s="2">
        <v>176</v>
      </c>
      <c r="L9" s="2">
        <v>12</v>
      </c>
      <c r="M9" s="2">
        <v>312</v>
      </c>
      <c r="N9" s="2">
        <v>192</v>
      </c>
      <c r="O9" s="2">
        <v>13</v>
      </c>
      <c r="P9" s="5">
        <v>368.75</v>
      </c>
      <c r="Q9" s="2">
        <v>295</v>
      </c>
    </row>
    <row r="10" spans="1:20" ht="40.15" customHeight="1" x14ac:dyDescent="0.25">
      <c r="A10" s="2">
        <v>4</v>
      </c>
      <c r="B10" s="21" t="s">
        <v>12</v>
      </c>
      <c r="C10" s="2">
        <v>23</v>
      </c>
      <c r="D10" s="2">
        <v>295</v>
      </c>
      <c r="E10" s="2">
        <v>209</v>
      </c>
      <c r="F10" s="2">
        <v>23</v>
      </c>
      <c r="G10" s="2">
        <v>301</v>
      </c>
      <c r="H10" s="2">
        <v>221</v>
      </c>
      <c r="I10" s="2">
        <v>23</v>
      </c>
      <c r="J10" s="2">
        <v>318</v>
      </c>
      <c r="K10" s="2">
        <v>229</v>
      </c>
      <c r="L10" s="2">
        <v>23</v>
      </c>
      <c r="M10" s="2">
        <v>334</v>
      </c>
      <c r="N10" s="2">
        <v>245</v>
      </c>
      <c r="O10" s="2">
        <v>23</v>
      </c>
      <c r="P10" s="2">
        <v>350</v>
      </c>
      <c r="Q10" s="2">
        <v>287</v>
      </c>
    </row>
    <row r="11" spans="1:20" ht="48" customHeight="1" x14ac:dyDescent="0.25">
      <c r="A11" s="2">
        <v>5</v>
      </c>
      <c r="B11" s="21" t="s">
        <v>15</v>
      </c>
      <c r="C11" s="2">
        <v>9</v>
      </c>
      <c r="D11" s="2">
        <v>249</v>
      </c>
      <c r="E11" s="2">
        <v>158</v>
      </c>
      <c r="F11" s="2">
        <v>10</v>
      </c>
      <c r="G11" s="2">
        <v>260</v>
      </c>
      <c r="H11" s="2">
        <v>172</v>
      </c>
      <c r="I11" s="2">
        <v>10</v>
      </c>
      <c r="J11" s="2">
        <v>272</v>
      </c>
      <c r="K11" s="2">
        <v>182</v>
      </c>
      <c r="L11" s="2">
        <v>10</v>
      </c>
      <c r="M11" s="2">
        <v>283</v>
      </c>
      <c r="N11" s="2">
        <v>189</v>
      </c>
      <c r="O11" s="2">
        <v>10</v>
      </c>
      <c r="P11" s="5">
        <v>293.75</v>
      </c>
      <c r="Q11" s="2">
        <v>199</v>
      </c>
    </row>
    <row r="12" spans="1:20" ht="54.6" customHeight="1" x14ac:dyDescent="0.25">
      <c r="A12" s="2">
        <v>6</v>
      </c>
      <c r="B12" s="21" t="s">
        <v>14</v>
      </c>
      <c r="C12" s="2">
        <v>9</v>
      </c>
      <c r="D12" s="2">
        <v>246</v>
      </c>
      <c r="E12" s="2">
        <v>159</v>
      </c>
      <c r="F12" s="2">
        <v>9</v>
      </c>
      <c r="G12" s="2">
        <v>249</v>
      </c>
      <c r="H12" s="2">
        <v>167</v>
      </c>
      <c r="I12" s="2">
        <v>9</v>
      </c>
      <c r="J12" s="2">
        <v>256</v>
      </c>
      <c r="K12" s="2">
        <v>172</v>
      </c>
      <c r="L12" s="2">
        <v>9</v>
      </c>
      <c r="M12" s="2">
        <v>261</v>
      </c>
      <c r="N12" s="2">
        <v>180</v>
      </c>
      <c r="O12" s="2">
        <v>9</v>
      </c>
      <c r="P12" s="2">
        <v>270</v>
      </c>
      <c r="Q12" s="2">
        <v>147</v>
      </c>
    </row>
    <row r="13" spans="1:20" ht="53.45" customHeight="1" x14ac:dyDescent="0.25">
      <c r="A13" s="2">
        <v>7</v>
      </c>
      <c r="B13" s="21" t="s">
        <v>13</v>
      </c>
      <c r="C13" s="2">
        <v>7</v>
      </c>
      <c r="D13" s="2">
        <v>210</v>
      </c>
      <c r="E13" s="2">
        <v>112</v>
      </c>
      <c r="F13" s="2">
        <v>8</v>
      </c>
      <c r="G13" s="2">
        <v>223</v>
      </c>
      <c r="H13" s="2">
        <v>127</v>
      </c>
      <c r="I13" s="2">
        <v>8</v>
      </c>
      <c r="J13" s="2">
        <v>231</v>
      </c>
      <c r="K13" s="2">
        <v>131</v>
      </c>
      <c r="L13" s="2">
        <v>9</v>
      </c>
      <c r="M13" s="2">
        <v>247</v>
      </c>
      <c r="N13" s="2">
        <v>139</v>
      </c>
      <c r="O13" s="2">
        <v>9</v>
      </c>
      <c r="P13" s="2">
        <v>256</v>
      </c>
      <c r="Q13" s="2">
        <v>145</v>
      </c>
    </row>
    <row r="14" spans="1:20" ht="49.5" x14ac:dyDescent="0.25">
      <c r="A14" s="2">
        <v>8</v>
      </c>
      <c r="B14" s="21" t="s">
        <v>25</v>
      </c>
      <c r="C14" s="2"/>
      <c r="D14" s="2"/>
      <c r="E14" s="2"/>
      <c r="F14" s="2">
        <v>6</v>
      </c>
      <c r="G14" s="2">
        <v>119</v>
      </c>
      <c r="H14" s="2">
        <v>69</v>
      </c>
      <c r="I14" s="2">
        <v>6</v>
      </c>
      <c r="J14" s="2">
        <v>132</v>
      </c>
      <c r="K14" s="2">
        <v>83</v>
      </c>
      <c r="L14" s="2">
        <v>7</v>
      </c>
      <c r="M14" s="2">
        <v>145</v>
      </c>
      <c r="N14" s="2">
        <v>91</v>
      </c>
      <c r="O14" s="2">
        <v>7</v>
      </c>
      <c r="P14" s="2">
        <v>155</v>
      </c>
      <c r="Q14" s="2">
        <v>102</v>
      </c>
    </row>
    <row r="15" spans="1:20" s="4" customFormat="1" ht="43.9" customHeight="1" x14ac:dyDescent="0.25">
      <c r="A15" s="61" t="s">
        <v>17</v>
      </c>
      <c r="B15" s="62"/>
      <c r="C15" s="20">
        <f>SUM(C16:C22)</f>
        <v>87</v>
      </c>
      <c r="D15" s="20">
        <f t="shared" ref="D15:P15" si="1">SUM(D16:D22)</f>
        <v>2046</v>
      </c>
      <c r="E15" s="20">
        <f t="shared" si="1"/>
        <v>1386</v>
      </c>
      <c r="F15" s="20">
        <f t="shared" si="1"/>
        <v>94</v>
      </c>
      <c r="G15" s="20">
        <f t="shared" si="1"/>
        <v>2356</v>
      </c>
      <c r="H15" s="20">
        <f t="shared" si="1"/>
        <v>1404</v>
      </c>
      <c r="I15" s="20">
        <f t="shared" si="1"/>
        <v>95</v>
      </c>
      <c r="J15" s="20">
        <f t="shared" si="1"/>
        <v>2501</v>
      </c>
      <c r="K15" s="20">
        <f t="shared" si="1"/>
        <v>1572</v>
      </c>
      <c r="L15" s="20">
        <f t="shared" si="1"/>
        <v>97</v>
      </c>
      <c r="M15" s="20">
        <f t="shared" si="1"/>
        <v>2676</v>
      </c>
      <c r="N15" s="20">
        <f t="shared" si="1"/>
        <v>1643</v>
      </c>
      <c r="O15" s="20">
        <f t="shared" si="1"/>
        <v>101</v>
      </c>
      <c r="P15" s="20">
        <f t="shared" si="1"/>
        <v>2811</v>
      </c>
      <c r="Q15" s="20">
        <f>SUM(Q16:Q22)</f>
        <v>1729</v>
      </c>
    </row>
    <row r="16" spans="1:20" ht="51" customHeight="1" x14ac:dyDescent="0.25">
      <c r="A16" s="38"/>
      <c r="B16" s="21" t="s">
        <v>18</v>
      </c>
      <c r="C16" s="2">
        <v>21</v>
      </c>
      <c r="D16" s="2">
        <v>384</v>
      </c>
      <c r="E16" s="19">
        <v>249</v>
      </c>
      <c r="F16" s="30">
        <v>20</v>
      </c>
      <c r="G16" s="2">
        <v>354</v>
      </c>
      <c r="H16" s="2">
        <v>209</v>
      </c>
      <c r="I16" s="31">
        <v>20</v>
      </c>
      <c r="J16" s="2">
        <v>379</v>
      </c>
      <c r="K16" s="2">
        <v>217</v>
      </c>
      <c r="L16" s="2">
        <v>20</v>
      </c>
      <c r="M16" s="2">
        <v>404</v>
      </c>
      <c r="N16" s="2">
        <v>228</v>
      </c>
      <c r="O16" s="2">
        <v>21</v>
      </c>
      <c r="P16" s="2">
        <v>429</v>
      </c>
      <c r="Q16" s="19">
        <v>231</v>
      </c>
    </row>
    <row r="17" spans="1:17" ht="38.450000000000003" customHeight="1" x14ac:dyDescent="0.25">
      <c r="A17" s="38"/>
      <c r="B17" s="21" t="s">
        <v>19</v>
      </c>
      <c r="C17" s="2">
        <v>22</v>
      </c>
      <c r="D17" s="2">
        <v>505</v>
      </c>
      <c r="E17" s="19">
        <v>339</v>
      </c>
      <c r="F17" s="30">
        <v>16</v>
      </c>
      <c r="G17" s="2">
        <v>415</v>
      </c>
      <c r="H17" s="2">
        <v>143</v>
      </c>
      <c r="I17" s="2">
        <v>17</v>
      </c>
      <c r="J17" s="2">
        <v>440</v>
      </c>
      <c r="K17" s="2">
        <v>186</v>
      </c>
      <c r="L17" s="2">
        <v>17</v>
      </c>
      <c r="M17" s="2">
        <v>465</v>
      </c>
      <c r="N17" s="2">
        <v>197</v>
      </c>
      <c r="O17" s="2">
        <v>18</v>
      </c>
      <c r="P17" s="2">
        <v>490</v>
      </c>
      <c r="Q17" s="19">
        <v>213</v>
      </c>
    </row>
    <row r="18" spans="1:17" ht="38.450000000000003" customHeight="1" x14ac:dyDescent="0.25">
      <c r="A18" s="38"/>
      <c r="B18" s="21" t="s">
        <v>20</v>
      </c>
      <c r="C18" s="2">
        <v>22</v>
      </c>
      <c r="D18" s="2">
        <v>492</v>
      </c>
      <c r="E18" s="19">
        <v>358</v>
      </c>
      <c r="F18" s="2">
        <v>22</v>
      </c>
      <c r="G18" s="2">
        <v>517</v>
      </c>
      <c r="H18" s="2">
        <v>336</v>
      </c>
      <c r="I18" s="31">
        <v>22</v>
      </c>
      <c r="J18" s="2">
        <v>542</v>
      </c>
      <c r="K18" s="2">
        <v>345</v>
      </c>
      <c r="L18" s="2">
        <v>22</v>
      </c>
      <c r="M18" s="2">
        <v>597</v>
      </c>
      <c r="N18" s="2">
        <v>352</v>
      </c>
      <c r="O18" s="2">
        <v>23</v>
      </c>
      <c r="P18" s="2">
        <v>622</v>
      </c>
      <c r="Q18" s="19">
        <v>374</v>
      </c>
    </row>
    <row r="19" spans="1:17" ht="38.450000000000003" customHeight="1" x14ac:dyDescent="0.25">
      <c r="A19" s="38"/>
      <c r="B19" s="21" t="s">
        <v>21</v>
      </c>
      <c r="C19" s="2">
        <v>11</v>
      </c>
      <c r="D19" s="2">
        <v>345</v>
      </c>
      <c r="E19" s="19">
        <v>225</v>
      </c>
      <c r="F19" s="39">
        <v>11</v>
      </c>
      <c r="G19" s="2">
        <v>360</v>
      </c>
      <c r="H19" s="2">
        <v>227</v>
      </c>
      <c r="I19" s="31">
        <v>11</v>
      </c>
      <c r="J19" s="2">
        <v>375</v>
      </c>
      <c r="K19" s="2">
        <v>241</v>
      </c>
      <c r="L19" s="2">
        <v>11</v>
      </c>
      <c r="M19" s="2">
        <v>390</v>
      </c>
      <c r="N19" s="2">
        <v>264</v>
      </c>
      <c r="O19" s="2">
        <v>12</v>
      </c>
      <c r="P19" s="2">
        <v>405</v>
      </c>
      <c r="Q19" s="19">
        <v>279</v>
      </c>
    </row>
    <row r="20" spans="1:17" ht="38.450000000000003" customHeight="1" x14ac:dyDescent="0.25">
      <c r="A20" s="38"/>
      <c r="B20" s="21" t="s">
        <v>22</v>
      </c>
      <c r="C20" s="2">
        <v>11</v>
      </c>
      <c r="D20" s="2">
        <v>320</v>
      </c>
      <c r="E20" s="19">
        <v>215</v>
      </c>
      <c r="F20" s="39">
        <v>11</v>
      </c>
      <c r="G20" s="2">
        <v>335</v>
      </c>
      <c r="H20" s="2">
        <v>215</v>
      </c>
      <c r="I20" s="31">
        <v>11</v>
      </c>
      <c r="J20" s="2">
        <v>350</v>
      </c>
      <c r="K20" s="2">
        <v>279</v>
      </c>
      <c r="L20" s="2">
        <v>11</v>
      </c>
      <c r="M20" s="2">
        <v>365</v>
      </c>
      <c r="N20" s="2">
        <v>283</v>
      </c>
      <c r="O20" s="2">
        <v>11</v>
      </c>
      <c r="P20" s="2">
        <v>380</v>
      </c>
      <c r="Q20" s="19">
        <v>295</v>
      </c>
    </row>
    <row r="21" spans="1:17" ht="51" customHeight="1" x14ac:dyDescent="0.25">
      <c r="A21" s="38"/>
      <c r="B21" s="22" t="s">
        <v>28</v>
      </c>
      <c r="C21" s="6"/>
      <c r="D21" s="6"/>
      <c r="E21" s="6"/>
      <c r="F21" s="40">
        <v>9</v>
      </c>
      <c r="G21" s="6">
        <v>270</v>
      </c>
      <c r="H21" s="6">
        <v>176</v>
      </c>
      <c r="I21" s="6">
        <v>9</v>
      </c>
      <c r="J21" s="6">
        <v>295</v>
      </c>
      <c r="K21" s="6">
        <v>198</v>
      </c>
      <c r="L21" s="6">
        <v>10</v>
      </c>
      <c r="M21" s="6">
        <v>320</v>
      </c>
      <c r="N21" s="6">
        <v>209</v>
      </c>
      <c r="O21" s="6">
        <v>10</v>
      </c>
      <c r="P21" s="6">
        <v>335</v>
      </c>
      <c r="Q21" s="7">
        <v>216</v>
      </c>
    </row>
    <row r="22" spans="1:17" ht="38.450000000000003" customHeight="1" x14ac:dyDescent="0.25">
      <c r="A22" s="39"/>
      <c r="B22" s="22" t="s">
        <v>27</v>
      </c>
      <c r="C22" s="8"/>
      <c r="D22" s="8"/>
      <c r="E22" s="8"/>
      <c r="F22" s="40">
        <v>5</v>
      </c>
      <c r="G22" s="8">
        <v>105</v>
      </c>
      <c r="H22" s="8">
        <v>98</v>
      </c>
      <c r="I22" s="8">
        <v>5</v>
      </c>
      <c r="J22" s="8">
        <v>120</v>
      </c>
      <c r="K22" s="8">
        <v>106</v>
      </c>
      <c r="L22" s="8">
        <v>6</v>
      </c>
      <c r="M22" s="8">
        <v>135</v>
      </c>
      <c r="N22" s="8">
        <v>110</v>
      </c>
      <c r="O22" s="8">
        <v>6</v>
      </c>
      <c r="P22" s="8">
        <v>150</v>
      </c>
      <c r="Q22" s="8">
        <v>121</v>
      </c>
    </row>
    <row r="23" spans="1:17" s="10" customFormat="1" ht="38.450000000000003" customHeight="1" x14ac:dyDescent="0.25">
      <c r="A23" s="48" t="s">
        <v>23</v>
      </c>
      <c r="B23" s="53"/>
      <c r="C23" s="9">
        <f>SUM(C24:C30)</f>
        <v>39</v>
      </c>
      <c r="D23" s="9">
        <f t="shared" ref="D23:Q23" si="2">SUM(D24:D30)</f>
        <v>1369</v>
      </c>
      <c r="E23" s="9">
        <f t="shared" si="2"/>
        <v>999</v>
      </c>
      <c r="F23" s="9">
        <f t="shared" si="2"/>
        <v>44</v>
      </c>
      <c r="G23" s="9">
        <f t="shared" si="2"/>
        <v>1608</v>
      </c>
      <c r="H23" s="9">
        <f t="shared" si="2"/>
        <v>1168</v>
      </c>
      <c r="I23" s="9">
        <f t="shared" si="2"/>
        <v>46</v>
      </c>
      <c r="J23" s="9">
        <f t="shared" si="2"/>
        <v>1789</v>
      </c>
      <c r="K23" s="9">
        <f t="shared" si="2"/>
        <v>1297</v>
      </c>
      <c r="L23" s="9">
        <f t="shared" si="2"/>
        <v>51</v>
      </c>
      <c r="M23" s="9">
        <f t="shared" si="2"/>
        <v>1979</v>
      </c>
      <c r="N23" s="9">
        <f t="shared" si="2"/>
        <v>1436</v>
      </c>
      <c r="O23" s="9">
        <f t="shared" si="2"/>
        <v>54</v>
      </c>
      <c r="P23" s="9">
        <f t="shared" si="2"/>
        <v>2181</v>
      </c>
      <c r="Q23" s="9">
        <f t="shared" si="2"/>
        <v>1582</v>
      </c>
    </row>
    <row r="24" spans="1:17" s="12" customFormat="1" ht="49.5" x14ac:dyDescent="0.25">
      <c r="A24" s="11"/>
      <c r="B24" s="21" t="s">
        <v>18</v>
      </c>
      <c r="C24" s="11">
        <v>8</v>
      </c>
      <c r="D24" s="11">
        <v>296</v>
      </c>
      <c r="E24" s="11">
        <v>198</v>
      </c>
      <c r="F24" s="11">
        <v>9</v>
      </c>
      <c r="G24" s="11">
        <v>332</v>
      </c>
      <c r="H24" s="11">
        <v>223</v>
      </c>
      <c r="I24" s="11">
        <v>9</v>
      </c>
      <c r="J24" s="11">
        <v>361</v>
      </c>
      <c r="K24" s="11">
        <v>241</v>
      </c>
      <c r="L24" s="11">
        <v>10</v>
      </c>
      <c r="M24" s="11">
        <v>387</v>
      </c>
      <c r="N24" s="11">
        <v>259</v>
      </c>
      <c r="O24" s="11">
        <v>11</v>
      </c>
      <c r="P24" s="11">
        <v>427</v>
      </c>
      <c r="Q24" s="11">
        <v>286</v>
      </c>
    </row>
    <row r="25" spans="1:17" s="12" customFormat="1" ht="38.450000000000003" customHeight="1" x14ac:dyDescent="0.25">
      <c r="A25" s="11"/>
      <c r="B25" s="21" t="s">
        <v>19</v>
      </c>
      <c r="C25" s="11">
        <v>11</v>
      </c>
      <c r="D25" s="11">
        <v>384</v>
      </c>
      <c r="E25" s="11">
        <v>276</v>
      </c>
      <c r="F25" s="11">
        <v>6</v>
      </c>
      <c r="G25" s="11">
        <v>238</v>
      </c>
      <c r="H25" s="11">
        <v>171</v>
      </c>
      <c r="I25" s="11">
        <v>6</v>
      </c>
      <c r="J25" s="11">
        <v>267</v>
      </c>
      <c r="K25" s="11">
        <v>191</v>
      </c>
      <c r="L25" s="11">
        <v>7</v>
      </c>
      <c r="M25" s="11">
        <v>293</v>
      </c>
      <c r="N25" s="11">
        <v>210</v>
      </c>
      <c r="O25" s="11">
        <v>7</v>
      </c>
      <c r="P25" s="11">
        <v>312</v>
      </c>
      <c r="Q25" s="11">
        <v>224</v>
      </c>
    </row>
    <row r="26" spans="1:17" s="12" customFormat="1" ht="38.450000000000003" customHeight="1" x14ac:dyDescent="0.25">
      <c r="A26" s="11"/>
      <c r="B26" s="21" t="s">
        <v>20</v>
      </c>
      <c r="C26" s="11">
        <v>8</v>
      </c>
      <c r="D26" s="11">
        <v>296</v>
      </c>
      <c r="E26" s="11">
        <v>239</v>
      </c>
      <c r="F26" s="11">
        <v>9</v>
      </c>
      <c r="G26" s="11">
        <v>324</v>
      </c>
      <c r="H26" s="11">
        <v>262</v>
      </c>
      <c r="I26" s="11">
        <v>9</v>
      </c>
      <c r="J26" s="11">
        <v>352</v>
      </c>
      <c r="K26" s="11">
        <v>285</v>
      </c>
      <c r="L26" s="11">
        <v>10</v>
      </c>
      <c r="M26" s="11">
        <v>389</v>
      </c>
      <c r="N26" s="11">
        <v>315</v>
      </c>
      <c r="O26" s="11">
        <v>10</v>
      </c>
      <c r="P26" s="11">
        <v>432</v>
      </c>
      <c r="Q26" s="11">
        <v>349</v>
      </c>
    </row>
    <row r="27" spans="1:17" s="12" customFormat="1" ht="38.450000000000003" customHeight="1" x14ac:dyDescent="0.25">
      <c r="A27" s="11"/>
      <c r="B27" s="21" t="s">
        <v>21</v>
      </c>
      <c r="C27" s="11">
        <v>6</v>
      </c>
      <c r="D27" s="11">
        <v>186</v>
      </c>
      <c r="E27" s="11">
        <v>148</v>
      </c>
      <c r="F27" s="11">
        <v>6</v>
      </c>
      <c r="G27" s="11">
        <v>210</v>
      </c>
      <c r="H27" s="11">
        <v>168</v>
      </c>
      <c r="I27" s="11">
        <v>7</v>
      </c>
      <c r="J27" s="11">
        <v>245</v>
      </c>
      <c r="K27" s="11">
        <v>196</v>
      </c>
      <c r="L27" s="11">
        <v>7</v>
      </c>
      <c r="M27" s="11">
        <v>273</v>
      </c>
      <c r="N27" s="11">
        <v>218</v>
      </c>
      <c r="O27" s="11">
        <v>8</v>
      </c>
      <c r="P27" s="11">
        <v>303</v>
      </c>
      <c r="Q27" s="11">
        <v>242</v>
      </c>
    </row>
    <row r="28" spans="1:17" s="12" customFormat="1" ht="38.450000000000003" customHeight="1" x14ac:dyDescent="0.25">
      <c r="A28" s="11"/>
      <c r="B28" s="21" t="s">
        <v>22</v>
      </c>
      <c r="C28" s="11">
        <v>6</v>
      </c>
      <c r="D28" s="11">
        <v>207</v>
      </c>
      <c r="E28" s="11">
        <v>138</v>
      </c>
      <c r="F28" s="11">
        <v>6</v>
      </c>
      <c r="G28" s="11">
        <v>231</v>
      </c>
      <c r="H28" s="11">
        <v>154</v>
      </c>
      <c r="I28" s="11">
        <v>7</v>
      </c>
      <c r="J28" s="11">
        <v>252</v>
      </c>
      <c r="K28" s="11">
        <v>167</v>
      </c>
      <c r="L28" s="11">
        <v>7</v>
      </c>
      <c r="M28" s="11">
        <v>277</v>
      </c>
      <c r="N28" s="11">
        <v>185</v>
      </c>
      <c r="O28" s="11">
        <v>8</v>
      </c>
      <c r="P28" s="11">
        <v>292</v>
      </c>
      <c r="Q28" s="11">
        <v>195</v>
      </c>
    </row>
    <row r="29" spans="1:17" s="12" customFormat="1" ht="49.5" x14ac:dyDescent="0.25">
      <c r="A29" s="11"/>
      <c r="B29" s="22" t="s">
        <v>28</v>
      </c>
      <c r="C29" s="11"/>
      <c r="D29" s="11"/>
      <c r="E29" s="11"/>
      <c r="F29" s="11">
        <v>4</v>
      </c>
      <c r="G29" s="11">
        <v>128</v>
      </c>
      <c r="H29" s="11">
        <v>86</v>
      </c>
      <c r="I29" s="11">
        <v>4</v>
      </c>
      <c r="J29" s="11">
        <v>144</v>
      </c>
      <c r="K29" s="11">
        <v>97</v>
      </c>
      <c r="L29" s="11">
        <v>5</v>
      </c>
      <c r="M29" s="11">
        <v>175</v>
      </c>
      <c r="N29" s="11">
        <v>117</v>
      </c>
      <c r="O29" s="11">
        <v>5</v>
      </c>
      <c r="P29" s="11">
        <v>192</v>
      </c>
      <c r="Q29" s="11">
        <v>128</v>
      </c>
    </row>
    <row r="30" spans="1:17" s="12" customFormat="1" ht="38.450000000000003" customHeight="1" x14ac:dyDescent="0.25">
      <c r="A30" s="11"/>
      <c r="B30" s="22" t="s">
        <v>27</v>
      </c>
      <c r="C30" s="11"/>
      <c r="D30" s="11"/>
      <c r="E30" s="11"/>
      <c r="F30" s="11">
        <v>4</v>
      </c>
      <c r="G30" s="11">
        <v>145</v>
      </c>
      <c r="H30" s="11">
        <v>104</v>
      </c>
      <c r="I30" s="11">
        <v>4</v>
      </c>
      <c r="J30" s="11">
        <v>168</v>
      </c>
      <c r="K30" s="11">
        <v>120</v>
      </c>
      <c r="L30" s="11">
        <v>5</v>
      </c>
      <c r="M30" s="11">
        <v>185</v>
      </c>
      <c r="N30" s="11">
        <v>132</v>
      </c>
      <c r="O30" s="11">
        <v>5</v>
      </c>
      <c r="P30" s="11">
        <v>223</v>
      </c>
      <c r="Q30" s="11">
        <v>158</v>
      </c>
    </row>
    <row r="31" spans="1:17" ht="38.450000000000003" customHeight="1" x14ac:dyDescent="0.25">
      <c r="A31" s="48" t="s">
        <v>37</v>
      </c>
      <c r="B31" s="49"/>
      <c r="C31" s="33">
        <f t="shared" ref="C31:Q31" si="3">SUM(C32:C38)</f>
        <v>14</v>
      </c>
      <c r="D31" s="33">
        <f t="shared" si="3"/>
        <v>410</v>
      </c>
      <c r="E31" s="33">
        <f t="shared" si="3"/>
        <v>390</v>
      </c>
      <c r="F31" s="33">
        <f t="shared" si="3"/>
        <v>14</v>
      </c>
      <c r="G31" s="33">
        <f t="shared" si="3"/>
        <v>440</v>
      </c>
      <c r="H31" s="33">
        <f t="shared" si="3"/>
        <v>425</v>
      </c>
      <c r="I31" s="33">
        <f t="shared" si="3"/>
        <v>14</v>
      </c>
      <c r="J31" s="33">
        <f t="shared" si="3"/>
        <v>443</v>
      </c>
      <c r="K31" s="33">
        <f t="shared" si="3"/>
        <v>420</v>
      </c>
      <c r="L31" s="33">
        <f t="shared" si="3"/>
        <v>14</v>
      </c>
      <c r="M31" s="33">
        <f t="shared" si="3"/>
        <v>495</v>
      </c>
      <c r="N31" s="33">
        <f t="shared" si="3"/>
        <v>485</v>
      </c>
      <c r="O31" s="33">
        <f t="shared" si="3"/>
        <v>15</v>
      </c>
      <c r="P31" s="33">
        <f t="shared" si="3"/>
        <v>551</v>
      </c>
      <c r="Q31" s="33">
        <f t="shared" si="3"/>
        <v>470</v>
      </c>
    </row>
    <row r="32" spans="1:17" ht="38.450000000000003" customHeight="1" x14ac:dyDescent="0.25">
      <c r="A32" s="11"/>
      <c r="B32" s="41" t="s">
        <v>35</v>
      </c>
      <c r="C32" s="11">
        <v>14</v>
      </c>
      <c r="D32" s="11">
        <v>410</v>
      </c>
      <c r="E32" s="11">
        <v>390</v>
      </c>
      <c r="F32" s="11">
        <v>14</v>
      </c>
      <c r="G32" s="11">
        <v>440</v>
      </c>
      <c r="H32" s="11">
        <v>425</v>
      </c>
      <c r="I32" s="11">
        <v>14</v>
      </c>
      <c r="J32" s="11">
        <v>443</v>
      </c>
      <c r="K32" s="11">
        <v>420</v>
      </c>
      <c r="L32" s="11">
        <v>14</v>
      </c>
      <c r="M32" s="11">
        <v>495</v>
      </c>
      <c r="N32" s="42">
        <v>485</v>
      </c>
      <c r="O32" s="42">
        <v>15</v>
      </c>
      <c r="P32" s="11">
        <v>551</v>
      </c>
      <c r="Q32" s="11">
        <v>470</v>
      </c>
    </row>
    <row r="33" s="13" customFormat="1" ht="38.450000000000003" customHeight="1" x14ac:dyDescent="0.25"/>
    <row r="34" s="13" customFormat="1" ht="38.450000000000003" customHeight="1" x14ac:dyDescent="0.25"/>
    <row r="35" s="13" customFormat="1" ht="38.450000000000003" customHeight="1" x14ac:dyDescent="0.25"/>
    <row r="36" s="13" customFormat="1" ht="38.450000000000003" customHeight="1" x14ac:dyDescent="0.25"/>
    <row r="37" s="13" customFormat="1" ht="38.450000000000003" customHeight="1" x14ac:dyDescent="0.25"/>
    <row r="38" s="13" customFormat="1" ht="38.450000000000003" customHeight="1" x14ac:dyDescent="0.25"/>
    <row r="39" s="13" customFormat="1" ht="38.450000000000003" customHeight="1" x14ac:dyDescent="0.25"/>
    <row r="40" s="13" customFormat="1" ht="38.450000000000003" customHeight="1" x14ac:dyDescent="0.25"/>
    <row r="41" s="13" customFormat="1" x14ac:dyDescent="0.25"/>
    <row r="42" s="13" customFormat="1" x14ac:dyDescent="0.25"/>
    <row r="43" s="13" customFormat="1" x14ac:dyDescent="0.25"/>
  </sheetData>
  <mergeCells count="13">
    <mergeCell ref="A2:Q2"/>
    <mergeCell ref="A1:Q1"/>
    <mergeCell ref="A31:B31"/>
    <mergeCell ref="O4:Q4"/>
    <mergeCell ref="A6:B6"/>
    <mergeCell ref="A15:B15"/>
    <mergeCell ref="A23:B23"/>
    <mergeCell ref="A4:A5"/>
    <mergeCell ref="B4:B5"/>
    <mergeCell ref="C4:E4"/>
    <mergeCell ref="F4:H4"/>
    <mergeCell ref="I4:K4"/>
    <mergeCell ref="L4:N4"/>
  </mergeCells>
  <pageMargins left="0.19685039370078741" right="0.19685039370078741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Giai đoạn 2025</vt:lpstr>
      <vt:lpstr>Giai đoạn 2030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2021-07-22T08:56:30Z</dcterms:modified>
</cp:coreProperties>
</file>