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859" firstSheet="9" activeTab="10"/>
  </bookViews>
  <sheets>
    <sheet name="PL I 21-25" sheetId="24" state="hidden" r:id="rId1"/>
    <sheet name="PL I.1 21-25" sheetId="32" state="hidden" r:id="rId2"/>
    <sheet name="PL I.2 21-25" sheetId="33" state="hidden" r:id="rId3"/>
    <sheet name="PL I.3 21-25" sheetId="37" state="hidden" r:id="rId4"/>
    <sheet name="PL I.3 NTM ĐTPT 2021" sheetId="35" state="hidden" r:id="rId5"/>
    <sheet name="PL I.4 NTM ĐTPT 2022, 22-25" sheetId="23" state="hidden" r:id="rId6"/>
    <sheet name="PL II 21-25" sheetId="25" state="hidden" r:id="rId7"/>
    <sheet name="PL III 21-25" sheetId="26" state="hidden" r:id="rId8"/>
    <sheet name="danh mục , mức bố trí vốn " sheetId="36" state="hidden" r:id="rId9"/>
    <sheet name="phân bổ ngân sách TW " sheetId="38" r:id="rId10"/>
    <sheet name="phân bổ ngân sách địa phương" sheetId="39" r:id="rId11"/>
  </sheets>
  <definedNames>
    <definedName name="_________a1" localSheetId="2" hidden="1">{"'Sheet1'!$L$16"}</definedName>
    <definedName name="_________a1" localSheetId="3" hidden="1">{"'Sheet1'!$L$16"}</definedName>
    <definedName name="_________a1" localSheetId="4" hidden="1">{"'Sheet1'!$L$16"}</definedName>
    <definedName name="_________a1" hidden="1">{"'Sheet1'!$L$16"}</definedName>
    <definedName name="_________ban2" localSheetId="2" hidden="1">{"'Sheet1'!$L$16"}</definedName>
    <definedName name="_________ban2" localSheetId="3" hidden="1">{"'Sheet1'!$L$16"}</definedName>
    <definedName name="_________ban2" localSheetId="4" hidden="1">{"'Sheet1'!$L$16"}</definedName>
    <definedName name="_________ban2" hidden="1">{"'Sheet1'!$L$16"}</definedName>
    <definedName name="_________h1" localSheetId="2" hidden="1">{"'Sheet1'!$L$16"}</definedName>
    <definedName name="_________h1" localSheetId="3" hidden="1">{"'Sheet1'!$L$16"}</definedName>
    <definedName name="_________h1" localSheetId="4" hidden="1">{"'Sheet1'!$L$16"}</definedName>
    <definedName name="_________h1" hidden="1">{"'Sheet1'!$L$16"}</definedName>
    <definedName name="_________hu1" localSheetId="2" hidden="1">{"'Sheet1'!$L$16"}</definedName>
    <definedName name="_________hu1" localSheetId="3" hidden="1">{"'Sheet1'!$L$16"}</definedName>
    <definedName name="_________hu1" localSheetId="4" hidden="1">{"'Sheet1'!$L$16"}</definedName>
    <definedName name="_________hu1" hidden="1">{"'Sheet1'!$L$16"}</definedName>
    <definedName name="_________hu2" localSheetId="2" hidden="1">{"'Sheet1'!$L$16"}</definedName>
    <definedName name="_________hu2" localSheetId="3" hidden="1">{"'Sheet1'!$L$16"}</definedName>
    <definedName name="_________hu2" localSheetId="4" hidden="1">{"'Sheet1'!$L$16"}</definedName>
    <definedName name="_________hu2" hidden="1">{"'Sheet1'!$L$16"}</definedName>
    <definedName name="_________hu5" localSheetId="2" hidden="1">{"'Sheet1'!$L$16"}</definedName>
    <definedName name="_________hu5" localSheetId="3" hidden="1">{"'Sheet1'!$L$16"}</definedName>
    <definedName name="_________hu5" localSheetId="4" hidden="1">{"'Sheet1'!$L$16"}</definedName>
    <definedName name="_________hu5" hidden="1">{"'Sheet1'!$L$16"}</definedName>
    <definedName name="_________hu6" localSheetId="2" hidden="1">{"'Sheet1'!$L$16"}</definedName>
    <definedName name="_________hu6" localSheetId="3" hidden="1">{"'Sheet1'!$L$16"}</definedName>
    <definedName name="_________hu6" localSheetId="4" hidden="1">{"'Sheet1'!$L$16"}</definedName>
    <definedName name="_________hu6" hidden="1">{"'Sheet1'!$L$16"}</definedName>
    <definedName name="_________M36" localSheetId="2" hidden="1">{"'Sheet1'!$L$16"}</definedName>
    <definedName name="_________M36" localSheetId="3" hidden="1">{"'Sheet1'!$L$16"}</definedName>
    <definedName name="_________M36" localSheetId="4" hidden="1">{"'Sheet1'!$L$16"}</definedName>
    <definedName name="_________M36" hidden="1">{"'Sheet1'!$L$16"}</definedName>
    <definedName name="_________NSO2" localSheetId="2" hidden="1">{"'Sheet1'!$L$16"}</definedName>
    <definedName name="_________NSO2" localSheetId="3" hidden="1">{"'Sheet1'!$L$16"}</definedName>
    <definedName name="_________NSO2" localSheetId="4" hidden="1">{"'Sheet1'!$L$16"}</definedName>
    <definedName name="_________NSO2" hidden="1">{"'Sheet1'!$L$16"}</definedName>
    <definedName name="_________PA3" localSheetId="2" hidden="1">{"'Sheet1'!$L$16"}</definedName>
    <definedName name="_________PA3" localSheetId="3" hidden="1">{"'Sheet1'!$L$16"}</definedName>
    <definedName name="_________PA3" localSheetId="4" hidden="1">{"'Sheet1'!$L$16"}</definedName>
    <definedName name="_________PA3" hidden="1">{"'Sheet1'!$L$16"}</definedName>
    <definedName name="_________Tru21" localSheetId="2" hidden="1">{"'Sheet1'!$L$16"}</definedName>
    <definedName name="_________Tru21" localSheetId="3" hidden="1">{"'Sheet1'!$L$16"}</definedName>
    <definedName name="_________Tru21" localSheetId="4" hidden="1">{"'Sheet1'!$L$16"}</definedName>
    <definedName name="_________Tru21" hidden="1">{"'Sheet1'!$L$16"}</definedName>
    <definedName name="________a1" localSheetId="2" hidden="1">{"'Sheet1'!$L$16"}</definedName>
    <definedName name="________a1" localSheetId="3" hidden="1">{"'Sheet1'!$L$16"}</definedName>
    <definedName name="________a1" localSheetId="4" hidden="1">{"'Sheet1'!$L$16"}</definedName>
    <definedName name="________a1" hidden="1">{"'Sheet1'!$L$16"}</definedName>
    <definedName name="________h1" localSheetId="2" hidden="1">{"'Sheet1'!$L$16"}</definedName>
    <definedName name="________h1" localSheetId="3" hidden="1">{"'Sheet1'!$L$16"}</definedName>
    <definedName name="________h1" localSheetId="4" hidden="1">{"'Sheet1'!$L$16"}</definedName>
    <definedName name="________h1" hidden="1">{"'Sheet1'!$L$16"}</definedName>
    <definedName name="________hu1" localSheetId="2" hidden="1">{"'Sheet1'!$L$16"}</definedName>
    <definedName name="________hu1" localSheetId="3" hidden="1">{"'Sheet1'!$L$16"}</definedName>
    <definedName name="________hu1" localSheetId="4" hidden="1">{"'Sheet1'!$L$16"}</definedName>
    <definedName name="________hu1" hidden="1">{"'Sheet1'!$L$16"}</definedName>
    <definedName name="________hu2" localSheetId="2" hidden="1">{"'Sheet1'!$L$16"}</definedName>
    <definedName name="________hu2" localSheetId="3" hidden="1">{"'Sheet1'!$L$16"}</definedName>
    <definedName name="________hu2" localSheetId="4" hidden="1">{"'Sheet1'!$L$16"}</definedName>
    <definedName name="________hu2" hidden="1">{"'Sheet1'!$L$16"}</definedName>
    <definedName name="________hu5" localSheetId="2" hidden="1">{"'Sheet1'!$L$16"}</definedName>
    <definedName name="________hu5" localSheetId="3" hidden="1">{"'Sheet1'!$L$16"}</definedName>
    <definedName name="________hu5" localSheetId="4" hidden="1">{"'Sheet1'!$L$16"}</definedName>
    <definedName name="________hu5" hidden="1">{"'Sheet1'!$L$16"}</definedName>
    <definedName name="________hu6" localSheetId="2" hidden="1">{"'Sheet1'!$L$16"}</definedName>
    <definedName name="________hu6" localSheetId="3" hidden="1">{"'Sheet1'!$L$16"}</definedName>
    <definedName name="________hu6" localSheetId="4" hidden="1">{"'Sheet1'!$L$16"}</definedName>
    <definedName name="________hu6" hidden="1">{"'Sheet1'!$L$16"}</definedName>
    <definedName name="________NSO2" localSheetId="2" hidden="1">{"'Sheet1'!$L$16"}</definedName>
    <definedName name="________NSO2" localSheetId="3" hidden="1">{"'Sheet1'!$L$16"}</definedName>
    <definedName name="________NSO2" localSheetId="4" hidden="1">{"'Sheet1'!$L$16"}</definedName>
    <definedName name="________NSO2"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2" hidden="1">{"'Sheet1'!$L$16"}</definedName>
    <definedName name="_______NSO2" localSheetId="3" hidden="1">{"'Sheet1'!$L$16"}</definedName>
    <definedName name="_______NSO2" localSheetId="4" hidden="1">{"'Sheet1'!$L$16"}</definedName>
    <definedName name="_______NSO2"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2" hidden="1">{"'Sheet1'!$L$16"}</definedName>
    <definedName name="______a1" localSheetId="3" hidden="1">{"'Sheet1'!$L$16"}</definedName>
    <definedName name="______a1" localSheetId="4" hidden="1">{"'Sheet1'!$L$16"}</definedName>
    <definedName name="______a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2" hidden="1">{"'Sheet1'!$L$16"}</definedName>
    <definedName name="______ban2" localSheetId="3" hidden="1">{"'Sheet1'!$L$16"}</definedName>
    <definedName name="______ban2" localSheetId="4" hidden="1">{"'Sheet1'!$L$16"}</definedName>
    <definedName name="______ban2" hidden="1">{"'Sheet1'!$L$16"}</definedName>
    <definedName name="______h1" localSheetId="2" hidden="1">{"'Sheet1'!$L$16"}</definedName>
    <definedName name="______h1" localSheetId="3" hidden="1">{"'Sheet1'!$L$16"}</definedName>
    <definedName name="______h1" localSheetId="4" hidden="1">{"'Sheet1'!$L$16"}</definedName>
    <definedName name="______h1" hidden="1">{"'Sheet1'!$L$16"}</definedName>
    <definedName name="______hu1" localSheetId="2" hidden="1">{"'Sheet1'!$L$16"}</definedName>
    <definedName name="______hu1" localSheetId="3" hidden="1">{"'Sheet1'!$L$16"}</definedName>
    <definedName name="______hu1" localSheetId="4" hidden="1">{"'Sheet1'!$L$16"}</definedName>
    <definedName name="______hu1" hidden="1">{"'Sheet1'!$L$16"}</definedName>
    <definedName name="______hu2" localSheetId="2" hidden="1">{"'Sheet1'!$L$16"}</definedName>
    <definedName name="______hu2" localSheetId="3" hidden="1">{"'Sheet1'!$L$16"}</definedName>
    <definedName name="______hu2" localSheetId="4" hidden="1">{"'Sheet1'!$L$16"}</definedName>
    <definedName name="______hu2" hidden="1">{"'Sheet1'!$L$16"}</definedName>
    <definedName name="______hu5" localSheetId="2" hidden="1">{"'Sheet1'!$L$16"}</definedName>
    <definedName name="______hu5" localSheetId="3" hidden="1">{"'Sheet1'!$L$16"}</definedName>
    <definedName name="______hu5" localSheetId="4" hidden="1">{"'Sheet1'!$L$16"}</definedName>
    <definedName name="______hu5" hidden="1">{"'Sheet1'!$L$16"}</definedName>
    <definedName name="______hu6" localSheetId="2" hidden="1">{"'Sheet1'!$L$16"}</definedName>
    <definedName name="______hu6" localSheetId="3" hidden="1">{"'Sheet1'!$L$16"}</definedName>
    <definedName name="______hu6" localSheetId="4" hidden="1">{"'Sheet1'!$L$16"}</definedName>
    <definedName name="______hu6" hidden="1">{"'Sheet1'!$L$16"}</definedName>
    <definedName name="______M36" localSheetId="2" hidden="1">{"'Sheet1'!$L$16"}</definedName>
    <definedName name="______M36" localSheetId="3" hidden="1">{"'Sheet1'!$L$16"}</definedName>
    <definedName name="______M36" localSheetId="4" hidden="1">{"'Sheet1'!$L$16"}</definedName>
    <definedName name="______M36"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2" hidden="1">{"'Sheet1'!$L$16"}</definedName>
    <definedName name="______PA3" localSheetId="3" hidden="1">{"'Sheet1'!$L$16"}</definedName>
    <definedName name="______PA3" localSheetId="4" hidden="1">{"'Sheet1'!$L$16"}</definedName>
    <definedName name="______PA3"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2" hidden="1">{"'Sheet1'!$L$16"}</definedName>
    <definedName name="______Tru21" localSheetId="3" hidden="1">{"'Sheet1'!$L$16"}</definedName>
    <definedName name="______Tru21" localSheetId="4" hidden="1">{"'Sheet1'!$L$16"}</definedName>
    <definedName name="______Tru21" hidden="1">{"'Sheet1'!$L$16"}</definedName>
    <definedName name="_____a1" localSheetId="2" hidden="1">{"'Sheet1'!$L$16"}</definedName>
    <definedName name="_____a1" localSheetId="3" hidden="1">{"'Sheet1'!$L$16"}</definedName>
    <definedName name="_____a1" localSheetId="4" hidden="1">{"'Sheet1'!$L$16"}</definedName>
    <definedName name="_____a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2" hidden="1">{"'Sheet1'!$L$16"}</definedName>
    <definedName name="_____h1" localSheetId="3" hidden="1">{"'Sheet1'!$L$16"}</definedName>
    <definedName name="_____h1" localSheetId="4" hidden="1">{"'Sheet1'!$L$16"}</definedName>
    <definedName name="_____h1" hidden="1">{"'Sheet1'!$L$16"}</definedName>
    <definedName name="_____hu1" localSheetId="2" hidden="1">{"'Sheet1'!$L$16"}</definedName>
    <definedName name="_____hu1" localSheetId="3" hidden="1">{"'Sheet1'!$L$16"}</definedName>
    <definedName name="_____hu1" localSheetId="4" hidden="1">{"'Sheet1'!$L$16"}</definedName>
    <definedName name="_____hu1" hidden="1">{"'Sheet1'!$L$16"}</definedName>
    <definedName name="_____hu2" localSheetId="2" hidden="1">{"'Sheet1'!$L$16"}</definedName>
    <definedName name="_____hu2" localSheetId="3" hidden="1">{"'Sheet1'!$L$16"}</definedName>
    <definedName name="_____hu2" localSheetId="4" hidden="1">{"'Sheet1'!$L$16"}</definedName>
    <definedName name="_____hu2" hidden="1">{"'Sheet1'!$L$16"}</definedName>
    <definedName name="_____hu5" localSheetId="2" hidden="1">{"'Sheet1'!$L$16"}</definedName>
    <definedName name="_____hu5" localSheetId="3" hidden="1">{"'Sheet1'!$L$16"}</definedName>
    <definedName name="_____hu5" localSheetId="4" hidden="1">{"'Sheet1'!$L$16"}</definedName>
    <definedName name="_____hu5" hidden="1">{"'Sheet1'!$L$16"}</definedName>
    <definedName name="_____hu6" localSheetId="2" hidden="1">{"'Sheet1'!$L$16"}</definedName>
    <definedName name="_____hu6" localSheetId="3" hidden="1">{"'Sheet1'!$L$16"}</definedName>
    <definedName name="_____hu6" localSheetId="4" hidden="1">{"'Sheet1'!$L$16"}</definedName>
    <definedName name="_____hu6"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2" hidden="1">{"'Sheet1'!$L$16"}</definedName>
    <definedName name="_____PA3" localSheetId="3" hidden="1">{"'Sheet1'!$L$16"}</definedName>
    <definedName name="_____PA3" localSheetId="4" hidden="1">{"'Sheet1'!$L$16"}</definedName>
    <definedName name="_____PA3"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2" hidden="1">{"'Sheet1'!$L$16"}</definedName>
    <definedName name="_____vl2" localSheetId="3" hidden="1">{"'Sheet1'!$L$16"}</definedName>
    <definedName name="_____vl2" localSheetId="4" hidden="1">{"'Sheet1'!$L$16"}</definedName>
    <definedName name="_____vl2" hidden="1">{"'Sheet1'!$L$16"}</definedName>
    <definedName name="____a1" localSheetId="2" hidden="1">{"'Sheet1'!$L$16"}</definedName>
    <definedName name="____a1" localSheetId="3" hidden="1">{"'Sheet1'!$L$16"}</definedName>
    <definedName name="____a1" localSheetId="4"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2" hidden="1">{"'Sheet1'!$L$16"}</definedName>
    <definedName name="____ban2" localSheetId="3" hidden="1">{"'Sheet1'!$L$16"}</definedName>
    <definedName name="____ban2" localSheetId="4" hidden="1">{"'Sheet1'!$L$16"}</definedName>
    <definedName name="____ban2" hidden="1">{"'Sheet1'!$L$16"}</definedName>
    <definedName name="____cep1" localSheetId="2" hidden="1">{"'Sheet1'!$L$16"}</definedName>
    <definedName name="____cep1" localSheetId="3" hidden="1">{"'Sheet1'!$L$16"}</definedName>
    <definedName name="____cep1" localSheetId="4" hidden="1">{"'Sheet1'!$L$16"}</definedName>
    <definedName name="____cep1" hidden="1">{"'Sheet1'!$L$16"}</definedName>
    <definedName name="____Coc39" localSheetId="2" hidden="1">{"'Sheet1'!$L$16"}</definedName>
    <definedName name="____Coc39" localSheetId="3" hidden="1">{"'Sheet1'!$L$16"}</definedName>
    <definedName name="____Coc39" localSheetId="4" hidden="1">{"'Sheet1'!$L$16"}</definedName>
    <definedName name="____Coc39" hidden="1">{"'Sheet1'!$L$16"}</definedName>
    <definedName name="____Goi8" localSheetId="2" hidden="1">{"'Sheet1'!$L$16"}</definedName>
    <definedName name="____Goi8" localSheetId="3" hidden="1">{"'Sheet1'!$L$16"}</definedName>
    <definedName name="____Goi8" localSheetId="4" hidden="1">{"'Sheet1'!$L$16"}</definedName>
    <definedName name="____Goi8" hidden="1">{"'Sheet1'!$L$16"}</definedName>
    <definedName name="____h1" localSheetId="2" hidden="1">{"'Sheet1'!$L$16"}</definedName>
    <definedName name="____h1" localSheetId="3" hidden="1">{"'Sheet1'!$L$16"}</definedName>
    <definedName name="____h1" localSheetId="4" hidden="1">{"'Sheet1'!$L$16"}</definedName>
    <definedName name="____h1" hidden="1">{"'Sheet1'!$L$16"}</definedName>
    <definedName name="____hu1" localSheetId="2" hidden="1">{"'Sheet1'!$L$16"}</definedName>
    <definedName name="____hu1" localSheetId="3" hidden="1">{"'Sheet1'!$L$16"}</definedName>
    <definedName name="____hu1" localSheetId="4" hidden="1">{"'Sheet1'!$L$16"}</definedName>
    <definedName name="____hu1" hidden="1">{"'Sheet1'!$L$16"}</definedName>
    <definedName name="____hu2" localSheetId="2" hidden="1">{"'Sheet1'!$L$16"}</definedName>
    <definedName name="____hu2" localSheetId="3" hidden="1">{"'Sheet1'!$L$16"}</definedName>
    <definedName name="____hu2" localSheetId="4" hidden="1">{"'Sheet1'!$L$16"}</definedName>
    <definedName name="____hu2" hidden="1">{"'Sheet1'!$L$16"}</definedName>
    <definedName name="____hu5" localSheetId="2" hidden="1">{"'Sheet1'!$L$16"}</definedName>
    <definedName name="____hu5" localSheetId="3" hidden="1">{"'Sheet1'!$L$16"}</definedName>
    <definedName name="____hu5" localSheetId="4" hidden="1">{"'Sheet1'!$L$16"}</definedName>
    <definedName name="____hu5" hidden="1">{"'Sheet1'!$L$16"}</definedName>
    <definedName name="____hu6" localSheetId="2" hidden="1">{"'Sheet1'!$L$16"}</definedName>
    <definedName name="____hu6" localSheetId="3" hidden="1">{"'Sheet1'!$L$16"}</definedName>
    <definedName name="____hu6" localSheetId="4" hidden="1">{"'Sheet1'!$L$16"}</definedName>
    <definedName name="____hu6" hidden="1">{"'Sheet1'!$L$16"}</definedName>
    <definedName name="____Lan1" localSheetId="2" hidden="1">{"'Sheet1'!$L$16"}</definedName>
    <definedName name="____Lan1" localSheetId="3" hidden="1">{"'Sheet1'!$L$16"}</definedName>
    <definedName name="____Lan1" localSheetId="4" hidden="1">{"'Sheet1'!$L$16"}</definedName>
    <definedName name="____Lan1" hidden="1">{"'Sheet1'!$L$16"}</definedName>
    <definedName name="____LAN3" localSheetId="2" hidden="1">{"'Sheet1'!$L$16"}</definedName>
    <definedName name="____LAN3" localSheetId="3" hidden="1">{"'Sheet1'!$L$16"}</definedName>
    <definedName name="____LAN3" localSheetId="4" hidden="1">{"'Sheet1'!$L$16"}</definedName>
    <definedName name="____LAN3" hidden="1">{"'Sheet1'!$L$16"}</definedName>
    <definedName name="____lk2" localSheetId="2" hidden="1">{"'Sheet1'!$L$16"}</definedName>
    <definedName name="____lk2" localSheetId="3" hidden="1">{"'Sheet1'!$L$16"}</definedName>
    <definedName name="____lk2" localSheetId="4" hidden="1">{"'Sheet1'!$L$16"}</definedName>
    <definedName name="____lk2" hidden="1">{"'Sheet1'!$L$16"}</definedName>
    <definedName name="____M36" localSheetId="2" hidden="1">{"'Sheet1'!$L$16"}</definedName>
    <definedName name="____M36" localSheetId="3" hidden="1">{"'Sheet1'!$L$16"}</definedName>
    <definedName name="____M36" localSheetId="4" hidden="1">{"'Sheet1'!$L$16"}</definedName>
    <definedName name="____M36"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2" hidden="1">{"'Sheet1'!$L$16"}</definedName>
    <definedName name="____PA3" localSheetId="3" hidden="1">{"'Sheet1'!$L$16"}</definedName>
    <definedName name="____PA3" localSheetId="4" hidden="1">{"'Sheet1'!$L$16"}</definedName>
    <definedName name="____PA3"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t3" localSheetId="2" hidden="1">{"'Sheet1'!$L$16"}</definedName>
    <definedName name="____tt3" localSheetId="3" hidden="1">{"'Sheet1'!$L$16"}</definedName>
    <definedName name="____tt3" localSheetId="4" hidden="1">{"'Sheet1'!$L$16"}</definedName>
    <definedName name="____tt3" hidden="1">{"'Sheet1'!$L$16"}</definedName>
    <definedName name="____TT31" localSheetId="2" hidden="1">{"'Sheet1'!$L$16"}</definedName>
    <definedName name="____TT31" localSheetId="3" hidden="1">{"'Sheet1'!$L$16"}</definedName>
    <definedName name="____TT31" localSheetId="4" hidden="1">{"'Sheet1'!$L$16"}</definedName>
    <definedName name="____TT31" hidden="1">{"'Sheet1'!$L$16"}</definedName>
    <definedName name="____Tru21" localSheetId="2" hidden="1">{"'Sheet1'!$L$16"}</definedName>
    <definedName name="____Tru21" localSheetId="3" hidden="1">{"'Sheet1'!$L$16"}</definedName>
    <definedName name="____Tru21" localSheetId="4" hidden="1">{"'Sheet1'!$L$16"}</definedName>
    <definedName name="____Tru21" hidden="1">{"'Sheet1'!$L$16"}</definedName>
    <definedName name="____vl2" localSheetId="2"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2" hidden="1">{"'Sheet1'!$L$16"}</definedName>
    <definedName name="___a1" localSheetId="3" hidden="1">{"'Sheet1'!$L$16"}</definedName>
    <definedName name="___a1" localSheetId="4" hidden="1">{"'Sheet1'!$L$16"}</definedName>
    <definedName name="___a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2" hidden="1">{"'Sheet1'!$L$16"}</definedName>
    <definedName name="___ban2" localSheetId="3" hidden="1">{"'Sheet1'!$L$16"}</definedName>
    <definedName name="___ban2" localSheetId="4" hidden="1">{"'Sheet1'!$L$16"}</definedName>
    <definedName name="___ban2" hidden="1">{"'Sheet1'!$L$16"}</definedName>
    <definedName name="___cep1" localSheetId="2" hidden="1">{"'Sheet1'!$L$16"}</definedName>
    <definedName name="___cep1" localSheetId="3" hidden="1">{"'Sheet1'!$L$16"}</definedName>
    <definedName name="___cep1" localSheetId="4" hidden="1">{"'Sheet1'!$L$16"}</definedName>
    <definedName name="___cep1" hidden="1">{"'Sheet1'!$L$16"}</definedName>
    <definedName name="___Coc39" localSheetId="2" hidden="1">{"'Sheet1'!$L$16"}</definedName>
    <definedName name="___Coc39" localSheetId="3" hidden="1">{"'Sheet1'!$L$16"}</definedName>
    <definedName name="___Coc39" localSheetId="4" hidden="1">{"'Sheet1'!$L$16"}</definedName>
    <definedName name="___Coc39" hidden="1">{"'Sheet1'!$L$16"}</definedName>
    <definedName name="___Goi8" localSheetId="2" hidden="1">{"'Sheet1'!$L$16"}</definedName>
    <definedName name="___Goi8" localSheetId="3" hidden="1">{"'Sheet1'!$L$16"}</definedName>
    <definedName name="___Goi8" localSheetId="4" hidden="1">{"'Sheet1'!$L$16"}</definedName>
    <definedName name="___Goi8" hidden="1">{"'Sheet1'!$L$16"}</definedName>
    <definedName name="___h1" localSheetId="2"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2" hidden="1">{"'Sheet1'!$L$16"}</definedName>
    <definedName name="___hu1" localSheetId="3" hidden="1">{"'Sheet1'!$L$16"}</definedName>
    <definedName name="___hu1" localSheetId="4" hidden="1">{"'Sheet1'!$L$16"}</definedName>
    <definedName name="___hu1" hidden="1">{"'Sheet1'!$L$16"}</definedName>
    <definedName name="___hu2" localSheetId="2" hidden="1">{"'Sheet1'!$L$16"}</definedName>
    <definedName name="___hu2" localSheetId="3" hidden="1">{"'Sheet1'!$L$16"}</definedName>
    <definedName name="___hu2" localSheetId="4" hidden="1">{"'Sheet1'!$L$16"}</definedName>
    <definedName name="___hu2" hidden="1">{"'Sheet1'!$L$16"}</definedName>
    <definedName name="___hu5" localSheetId="2" hidden="1">{"'Sheet1'!$L$16"}</definedName>
    <definedName name="___hu5" localSheetId="3" hidden="1">{"'Sheet1'!$L$16"}</definedName>
    <definedName name="___hu5" localSheetId="4" hidden="1">{"'Sheet1'!$L$16"}</definedName>
    <definedName name="___hu5" hidden="1">{"'Sheet1'!$L$16"}</definedName>
    <definedName name="___hu6" localSheetId="2"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3" hidden="1">{"'Sheet1'!$L$16"}</definedName>
    <definedName name="___Lan1" localSheetId="4" hidden="1">{"'Sheet1'!$L$16"}</definedName>
    <definedName name="___Lan1" hidden="1">{"'Sheet1'!$L$16"}</definedName>
    <definedName name="___LAN3" localSheetId="2" hidden="1">{"'Sheet1'!$L$16"}</definedName>
    <definedName name="___LAN3" localSheetId="3" hidden="1">{"'Sheet1'!$L$16"}</definedName>
    <definedName name="___LAN3" localSheetId="4" hidden="1">{"'Sheet1'!$L$16"}</definedName>
    <definedName name="___LAN3" hidden="1">{"'Sheet1'!$L$16"}</definedName>
    <definedName name="___lk2" localSheetId="2" hidden="1">{"'Sheet1'!$L$16"}</definedName>
    <definedName name="___lk2" localSheetId="3" hidden="1">{"'Sheet1'!$L$16"}</definedName>
    <definedName name="___lk2" localSheetId="4" hidden="1">{"'Sheet1'!$L$16"}</definedName>
    <definedName name="___lk2" hidden="1">{"'Sheet1'!$L$16"}</definedName>
    <definedName name="___M36" localSheetId="2" hidden="1">{"'Sheet1'!$L$16"}</definedName>
    <definedName name="___M36" localSheetId="3" hidden="1">{"'Sheet1'!$L$16"}</definedName>
    <definedName name="___M36" localSheetId="4" hidden="1">{"'Sheet1'!$L$16"}</definedName>
    <definedName name="___M36"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2" hidden="1">{"'Sheet1'!$L$16"}</definedName>
    <definedName name="___PA3" localSheetId="3" hidden="1">{"'Sheet1'!$L$16"}</definedName>
    <definedName name="___PA3" localSheetId="4" hidden="1">{"'Sheet1'!$L$16"}</definedName>
    <definedName name="___PA3"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3" hidden="1">#REF!</definedName>
    <definedName name="___PL3" localSheetId="10" hidden="1">#REF!</definedName>
    <definedName name="___PL3" localSheetId="9" hidden="1">#REF!</definedName>
    <definedName name="___PL3" hidden="1">#REF!</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2" hidden="1">{"'Sheet1'!$L$16"}</definedName>
    <definedName name="___tt3" localSheetId="3" hidden="1">{"'Sheet1'!$L$16"}</definedName>
    <definedName name="___tt3" localSheetId="4" hidden="1">{"'Sheet1'!$L$16"}</definedName>
    <definedName name="___tt3" hidden="1">{"'Sheet1'!$L$16"}</definedName>
    <definedName name="___TT31" localSheetId="2" hidden="1">{"'Sheet1'!$L$16"}</definedName>
    <definedName name="___TT31" localSheetId="3" hidden="1">{"'Sheet1'!$L$16"}</definedName>
    <definedName name="___TT31" localSheetId="4" hidden="1">{"'Sheet1'!$L$16"}</definedName>
    <definedName name="___TT31" hidden="1">{"'Sheet1'!$L$16"}</definedName>
    <definedName name="___Tru21" localSheetId="2" hidden="1">{"'Sheet1'!$L$16"}</definedName>
    <definedName name="___Tru21" localSheetId="3" hidden="1">{"'Sheet1'!$L$16"}</definedName>
    <definedName name="___Tru21" localSheetId="4" hidden="1">{"'Sheet1'!$L$16"}</definedName>
    <definedName name="___Tru21" hidden="1">{"'Sheet1'!$L$16"}</definedName>
    <definedName name="___vl2" localSheetId="2"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2" hidden="1">{"'Sheet1'!$L$16"}</definedName>
    <definedName name="__a1" localSheetId="3" hidden="1">{"'Sheet1'!$L$16"}</definedName>
    <definedName name="__a1" localSheetId="4"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2" hidden="1">{"'Sheet1'!$L$16"}</definedName>
    <definedName name="__ban2" localSheetId="3" hidden="1">{"'Sheet1'!$L$16"}</definedName>
    <definedName name="__ban2" localSheetId="4" hidden="1">{"'Sheet1'!$L$16"}</definedName>
    <definedName name="__ban2" hidden="1">{"'Sheet1'!$L$16"}</definedName>
    <definedName name="__boi1" localSheetId="3">#REF!</definedName>
    <definedName name="__boi1" localSheetId="4">#REF!</definedName>
    <definedName name="__boi1" localSheetId="5">#REF!</definedName>
    <definedName name="__boi1" localSheetId="10">#REF!</definedName>
    <definedName name="__boi1" localSheetId="9">#REF!</definedName>
    <definedName name="__boi1">#REF!</definedName>
    <definedName name="__boi2" localSheetId="3">#REF!</definedName>
    <definedName name="__boi2" localSheetId="4">#REF!</definedName>
    <definedName name="__boi2" localSheetId="5">#REF!</definedName>
    <definedName name="__boi2" localSheetId="10">#REF!</definedName>
    <definedName name="__boi2" localSheetId="9">#REF!</definedName>
    <definedName name="__boi2">#REF!</definedName>
    <definedName name="__boi3" localSheetId="3">#REF!</definedName>
    <definedName name="__boi3" localSheetId="4">#REF!</definedName>
    <definedName name="__boi3" localSheetId="5">#REF!</definedName>
    <definedName name="__boi3" localSheetId="10">#REF!</definedName>
    <definedName name="__boi3" localSheetId="9">#REF!</definedName>
    <definedName name="__boi3">#REF!</definedName>
    <definedName name="__boi4" localSheetId="3">#REF!</definedName>
    <definedName name="__boi4" localSheetId="4">#REF!</definedName>
    <definedName name="__boi4" localSheetId="5">#REF!</definedName>
    <definedName name="__boi4" localSheetId="10">#REF!</definedName>
    <definedName name="__boi4" localSheetId="9">#REF!</definedName>
    <definedName name="__boi4">#REF!</definedName>
    <definedName name="__btm10" localSheetId="3">#REF!</definedName>
    <definedName name="__btm10" localSheetId="4">#REF!</definedName>
    <definedName name="__btm10" localSheetId="5">#REF!</definedName>
    <definedName name="__btm10" localSheetId="10">#REF!</definedName>
    <definedName name="__btm10" localSheetId="9">#REF!</definedName>
    <definedName name="__btm10">#REF!</definedName>
    <definedName name="__btm100" localSheetId="3">#REF!</definedName>
    <definedName name="__btm100" localSheetId="4">#REF!</definedName>
    <definedName name="__btm100" localSheetId="5">#REF!</definedName>
    <definedName name="__btm100" localSheetId="10">#REF!</definedName>
    <definedName name="__btm100" localSheetId="9">#REF!</definedName>
    <definedName name="__btm100">#REF!</definedName>
    <definedName name="__BTM250" localSheetId="3">#REF!</definedName>
    <definedName name="__BTM250" localSheetId="4">#REF!</definedName>
    <definedName name="__BTM250" localSheetId="5">#REF!</definedName>
    <definedName name="__BTM250" localSheetId="10">#REF!</definedName>
    <definedName name="__BTM250" localSheetId="9">#REF!</definedName>
    <definedName name="__BTM250">#REF!</definedName>
    <definedName name="__btM300" localSheetId="3">#REF!</definedName>
    <definedName name="__btM300" localSheetId="4">#REF!</definedName>
    <definedName name="__btM300" localSheetId="5">#REF!</definedName>
    <definedName name="__btM300" localSheetId="10">#REF!</definedName>
    <definedName name="__btM300" localSheetId="9">#REF!</definedName>
    <definedName name="__btM300">#REF!</definedName>
    <definedName name="__cao1" localSheetId="3">#REF!</definedName>
    <definedName name="__cao1" localSheetId="4">#REF!</definedName>
    <definedName name="__cao1" localSheetId="5">#REF!</definedName>
    <definedName name="__cao1" localSheetId="10">#REF!</definedName>
    <definedName name="__cao1" localSheetId="9">#REF!</definedName>
    <definedName name="__cao1">#REF!</definedName>
    <definedName name="__cao2" localSheetId="3">#REF!</definedName>
    <definedName name="__cao2" localSheetId="4">#REF!</definedName>
    <definedName name="__cao2" localSheetId="5">#REF!</definedName>
    <definedName name="__cao2" localSheetId="10">#REF!</definedName>
    <definedName name="__cao2" localSheetId="9">#REF!</definedName>
    <definedName name="__cao2">#REF!</definedName>
    <definedName name="__cao3" localSheetId="3">#REF!</definedName>
    <definedName name="__cao3" localSheetId="4">#REF!</definedName>
    <definedName name="__cao3" localSheetId="5">#REF!</definedName>
    <definedName name="__cao3" localSheetId="10">#REF!</definedName>
    <definedName name="__cao3" localSheetId="9">#REF!</definedName>
    <definedName name="__cao3">#REF!</definedName>
    <definedName name="__cao4" localSheetId="3">#REF!</definedName>
    <definedName name="__cao4" localSheetId="4">#REF!</definedName>
    <definedName name="__cao4" localSheetId="5">#REF!</definedName>
    <definedName name="__cao4" localSheetId="10">#REF!</definedName>
    <definedName name="__cao4" localSheetId="9">#REF!</definedName>
    <definedName name="__cao4">#REF!</definedName>
    <definedName name="__cao5" localSheetId="3">#REF!</definedName>
    <definedName name="__cao5" localSheetId="4">#REF!</definedName>
    <definedName name="__cao5" localSheetId="5">#REF!</definedName>
    <definedName name="__cao5" localSheetId="10">#REF!</definedName>
    <definedName name="__cao5" localSheetId="9">#REF!</definedName>
    <definedName name="__cao5">#REF!</definedName>
    <definedName name="__cao6" localSheetId="3">#REF!</definedName>
    <definedName name="__cao6" localSheetId="4">#REF!</definedName>
    <definedName name="__cao6" localSheetId="5">#REF!</definedName>
    <definedName name="__cao6" localSheetId="10">#REF!</definedName>
    <definedName name="__cao6" localSheetId="9">#REF!</definedName>
    <definedName name="__cao6">#REF!</definedName>
    <definedName name="__cep1" localSheetId="2" hidden="1">{"'Sheet1'!$L$16"}</definedName>
    <definedName name="__cep1" localSheetId="3" hidden="1">{"'Sheet1'!$L$16"}</definedName>
    <definedName name="__cep1" localSheetId="4" hidden="1">{"'Sheet1'!$L$16"}</definedName>
    <definedName name="__cep1" hidden="1">{"'Sheet1'!$L$16"}</definedName>
    <definedName name="__Coc39" localSheetId="2" hidden="1">{"'Sheet1'!$L$16"}</definedName>
    <definedName name="__Coc39" localSheetId="3" hidden="1">{"'Sheet1'!$L$16"}</definedName>
    <definedName name="__Coc39" localSheetId="4" hidden="1">{"'Sheet1'!$L$16"}</definedName>
    <definedName name="__Coc39" hidden="1">{"'Sheet1'!$L$16"}</definedName>
    <definedName name="__CON1" localSheetId="3">#REF!</definedName>
    <definedName name="__CON1" localSheetId="4">#REF!</definedName>
    <definedName name="__CON1" localSheetId="5">#REF!</definedName>
    <definedName name="__CON1" localSheetId="10">#REF!</definedName>
    <definedName name="__CON1" localSheetId="9">#REF!</definedName>
    <definedName name="__CON1">#REF!</definedName>
    <definedName name="__CON2" localSheetId="3">#REF!</definedName>
    <definedName name="__CON2" localSheetId="4">#REF!</definedName>
    <definedName name="__CON2" localSheetId="5">#REF!</definedName>
    <definedName name="__CON2" localSheetId="10">#REF!</definedName>
    <definedName name="__CON2" localSheetId="9">#REF!</definedName>
    <definedName name="__CON2">#REF!</definedName>
    <definedName name="__dai1" localSheetId="3">#REF!</definedName>
    <definedName name="__dai1" localSheetId="4">#REF!</definedName>
    <definedName name="__dai1" localSheetId="5">#REF!</definedName>
    <definedName name="__dai1" localSheetId="10">#REF!</definedName>
    <definedName name="__dai1" localSheetId="9">#REF!</definedName>
    <definedName name="__dai1">#REF!</definedName>
    <definedName name="__dai2" localSheetId="3">#REF!</definedName>
    <definedName name="__dai2" localSheetId="4">#REF!</definedName>
    <definedName name="__dai2" localSheetId="5">#REF!</definedName>
    <definedName name="__dai2" localSheetId="10">#REF!</definedName>
    <definedName name="__dai2" localSheetId="9">#REF!</definedName>
    <definedName name="__dai2">#REF!</definedName>
    <definedName name="__dai3" localSheetId="3">#REF!</definedName>
    <definedName name="__dai3" localSheetId="4">#REF!</definedName>
    <definedName name="__dai3" localSheetId="5">#REF!</definedName>
    <definedName name="__dai3" localSheetId="10">#REF!</definedName>
    <definedName name="__dai3" localSheetId="9">#REF!</definedName>
    <definedName name="__dai3">#REF!</definedName>
    <definedName name="__dai4" localSheetId="3">#REF!</definedName>
    <definedName name="__dai4" localSheetId="4">#REF!</definedName>
    <definedName name="__dai4" localSheetId="5">#REF!</definedName>
    <definedName name="__dai4" localSheetId="10">#REF!</definedName>
    <definedName name="__dai4" localSheetId="9">#REF!</definedName>
    <definedName name="__dai4">#REF!</definedName>
    <definedName name="__dai5" localSheetId="3">#REF!</definedName>
    <definedName name="__dai5" localSheetId="4">#REF!</definedName>
    <definedName name="__dai5" localSheetId="5">#REF!</definedName>
    <definedName name="__dai5" localSheetId="10">#REF!</definedName>
    <definedName name="__dai5" localSheetId="9">#REF!</definedName>
    <definedName name="__dai5">#REF!</definedName>
    <definedName name="__dai6" localSheetId="3">#REF!</definedName>
    <definedName name="__dai6" localSheetId="4">#REF!</definedName>
    <definedName name="__dai6" localSheetId="5">#REF!</definedName>
    <definedName name="__dai6" localSheetId="10">#REF!</definedName>
    <definedName name="__dai6" localSheetId="9">#REF!</definedName>
    <definedName name="__dai6">#REF!</definedName>
    <definedName name="__dan1" localSheetId="3">#REF!</definedName>
    <definedName name="__dan1" localSheetId="4">#REF!</definedName>
    <definedName name="__dan1" localSheetId="5">#REF!</definedName>
    <definedName name="__dan1" localSheetId="10">#REF!</definedName>
    <definedName name="__dan1" localSheetId="9">#REF!</definedName>
    <definedName name="__dan1">#REF!</definedName>
    <definedName name="__dan2" localSheetId="3">#REF!</definedName>
    <definedName name="__dan2" localSheetId="4">#REF!</definedName>
    <definedName name="__dan2" localSheetId="5">#REF!</definedName>
    <definedName name="__dan2" localSheetId="10">#REF!</definedName>
    <definedName name="__dan2" localSheetId="9">#REF!</definedName>
    <definedName name="__dan2">#REF!</definedName>
    <definedName name="__dao1" localSheetId="3">#REF!</definedName>
    <definedName name="__dao1" localSheetId="4">#REF!</definedName>
    <definedName name="__dao1" localSheetId="5">#REF!</definedName>
    <definedName name="__dao1" localSheetId="10">#REF!</definedName>
    <definedName name="__dao1" localSheetId="9">#REF!</definedName>
    <definedName name="__dao1">#REF!</definedName>
    <definedName name="__dbu1" localSheetId="3">#REF!</definedName>
    <definedName name="__dbu1" localSheetId="4">#REF!</definedName>
    <definedName name="__dbu1" localSheetId="5">#REF!</definedName>
    <definedName name="__dbu1" localSheetId="10">#REF!</definedName>
    <definedName name="__dbu1" localSheetId="9">#REF!</definedName>
    <definedName name="__dbu1">#REF!</definedName>
    <definedName name="__dbu2" localSheetId="3">#REF!</definedName>
    <definedName name="__dbu2" localSheetId="4">#REF!</definedName>
    <definedName name="__dbu2" localSheetId="5">#REF!</definedName>
    <definedName name="__dbu2" localSheetId="10">#REF!</definedName>
    <definedName name="__dbu2" localSheetId="9">#REF!</definedName>
    <definedName name="__dbu2">#REF!</definedName>
    <definedName name="__ddn400" localSheetId="3">#REF!</definedName>
    <definedName name="__ddn400" localSheetId="4">#REF!</definedName>
    <definedName name="__ddn400" localSheetId="5">#REF!</definedName>
    <definedName name="__ddn400" localSheetId="10">#REF!</definedName>
    <definedName name="__ddn400" localSheetId="9">#REF!</definedName>
    <definedName name="__ddn400">#REF!</definedName>
    <definedName name="__ddn600" localSheetId="3">#REF!</definedName>
    <definedName name="__ddn600" localSheetId="4">#REF!</definedName>
    <definedName name="__ddn600" localSheetId="5">#REF!</definedName>
    <definedName name="__ddn600" localSheetId="10">#REF!</definedName>
    <definedName name="__ddn600" localSheetId="9">#REF!</definedName>
    <definedName name="__ddn600">#REF!</definedName>
    <definedName name="__Goi8" localSheetId="2" hidden="1">{"'Sheet1'!$L$16"}</definedName>
    <definedName name="__Goi8" localSheetId="3" hidden="1">{"'Sheet1'!$L$16"}</definedName>
    <definedName name="__Goi8" localSheetId="4" hidden="1">{"'Sheet1'!$L$16"}</definedName>
    <definedName name="__Goi8" hidden="1">{"'Sheet1'!$L$16"}</definedName>
    <definedName name="__gon4" localSheetId="3">#REF!</definedName>
    <definedName name="__gon4" localSheetId="4">#REF!</definedName>
    <definedName name="__gon4" localSheetId="5">#REF!</definedName>
    <definedName name="__gon4" localSheetId="10">#REF!</definedName>
    <definedName name="__gon4" localSheetId="9">#REF!</definedName>
    <definedName name="__gon4">#REF!</definedName>
    <definedName name="__h1" localSheetId="2" hidden="1">{"'Sheet1'!$L$16"}</definedName>
    <definedName name="__h1" localSheetId="3" hidden="1">{"'Sheet1'!$L$16"}</definedName>
    <definedName name="__h1" localSheetId="4" hidden="1">{"'Sheet1'!$L$16"}</definedName>
    <definedName name="__h1" hidden="1">{"'Sheet1'!$L$16"}</definedName>
    <definedName name="__hom2" localSheetId="3">#REF!</definedName>
    <definedName name="__hom2" localSheetId="4">#REF!</definedName>
    <definedName name="__hom2" localSheetId="5">#REF!</definedName>
    <definedName name="__hom2" localSheetId="10">#REF!</definedName>
    <definedName name="__hom2" localSheetId="9">#REF!</definedName>
    <definedName name="__hom2">#REF!</definedName>
    <definedName name="__hsm2">1.1289</definedName>
    <definedName name="__hu1" localSheetId="2" hidden="1">{"'Sheet1'!$L$16"}</definedName>
    <definedName name="__hu1" localSheetId="3" hidden="1">{"'Sheet1'!$L$16"}</definedName>
    <definedName name="__hu1" localSheetId="4" hidden="1">{"'Sheet1'!$L$16"}</definedName>
    <definedName name="__hu1" hidden="1">{"'Sheet1'!$L$16"}</definedName>
    <definedName name="__hu2" localSheetId="2" hidden="1">{"'Sheet1'!$L$16"}</definedName>
    <definedName name="__hu2" localSheetId="3" hidden="1">{"'Sheet1'!$L$16"}</definedName>
    <definedName name="__hu2" localSheetId="4" hidden="1">{"'Sheet1'!$L$16"}</definedName>
    <definedName name="__hu2" hidden="1">{"'Sheet1'!$L$16"}</definedName>
    <definedName name="__hu5" localSheetId="2" hidden="1">{"'Sheet1'!$L$16"}</definedName>
    <definedName name="__hu5" localSheetId="3" hidden="1">{"'Sheet1'!$L$16"}</definedName>
    <definedName name="__hu5" localSheetId="4" hidden="1">{"'Sheet1'!$L$16"}</definedName>
    <definedName name="__hu5" hidden="1">{"'Sheet1'!$L$16"}</definedName>
    <definedName name="__hu6" localSheetId="2"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3">#REF!</definedName>
    <definedName name="__KM188" localSheetId="4">#REF!</definedName>
    <definedName name="__KM188" localSheetId="5">#REF!</definedName>
    <definedName name="__KM188" localSheetId="10">#REF!</definedName>
    <definedName name="__KM188" localSheetId="9">#REF!</definedName>
    <definedName name="__KM188">#REF!</definedName>
    <definedName name="__km189" localSheetId="3">#REF!</definedName>
    <definedName name="__km189" localSheetId="4">#REF!</definedName>
    <definedName name="__km189" localSheetId="5">#REF!</definedName>
    <definedName name="__km189" localSheetId="10">#REF!</definedName>
    <definedName name="__km189" localSheetId="9">#REF!</definedName>
    <definedName name="__km189">#REF!</definedName>
    <definedName name="__km190" localSheetId="3">#REF!</definedName>
    <definedName name="__km190" localSheetId="4">#REF!</definedName>
    <definedName name="__km190" localSheetId="5">#REF!</definedName>
    <definedName name="__km190" localSheetId="10">#REF!</definedName>
    <definedName name="__km190" localSheetId="9">#REF!</definedName>
    <definedName name="__km190">#REF!</definedName>
    <definedName name="__km191" localSheetId="3">#REF!</definedName>
    <definedName name="__km191" localSheetId="4">#REF!</definedName>
    <definedName name="__km191" localSheetId="5">#REF!</definedName>
    <definedName name="__km191" localSheetId="10">#REF!</definedName>
    <definedName name="__km191" localSheetId="9">#REF!</definedName>
    <definedName name="__km191">#REF!</definedName>
    <definedName name="__km192" localSheetId="3">#REF!</definedName>
    <definedName name="__km192" localSheetId="4">#REF!</definedName>
    <definedName name="__km192" localSheetId="5">#REF!</definedName>
    <definedName name="__km192" localSheetId="10">#REF!</definedName>
    <definedName name="__km192" localSheetId="9">#REF!</definedName>
    <definedName name="__km192">#REF!</definedName>
    <definedName name="__km193" localSheetId="3">#REF!</definedName>
    <definedName name="__km193" localSheetId="4">#REF!</definedName>
    <definedName name="__km193" localSheetId="5">#REF!</definedName>
    <definedName name="__km193" localSheetId="10">#REF!</definedName>
    <definedName name="__km193" localSheetId="9">#REF!</definedName>
    <definedName name="__km193">#REF!</definedName>
    <definedName name="__km194" localSheetId="3">#REF!</definedName>
    <definedName name="__km194" localSheetId="4">#REF!</definedName>
    <definedName name="__km194" localSheetId="5">#REF!</definedName>
    <definedName name="__km194" localSheetId="10">#REF!</definedName>
    <definedName name="__km194" localSheetId="9">#REF!</definedName>
    <definedName name="__km194">#REF!</definedName>
    <definedName name="__km195" localSheetId="3">#REF!</definedName>
    <definedName name="__km195" localSheetId="4">#REF!</definedName>
    <definedName name="__km195" localSheetId="5">#REF!</definedName>
    <definedName name="__km195" localSheetId="10">#REF!</definedName>
    <definedName name="__km195" localSheetId="9">#REF!</definedName>
    <definedName name="__km195">#REF!</definedName>
    <definedName name="__km196" localSheetId="3">#REF!</definedName>
    <definedName name="__km196" localSheetId="4">#REF!</definedName>
    <definedName name="__km196" localSheetId="5">#REF!</definedName>
    <definedName name="__km196" localSheetId="10">#REF!</definedName>
    <definedName name="__km196" localSheetId="9">#REF!</definedName>
    <definedName name="__km196">#REF!</definedName>
    <definedName name="__km197" localSheetId="3">#REF!</definedName>
    <definedName name="__km197" localSheetId="4">#REF!</definedName>
    <definedName name="__km197" localSheetId="5">#REF!</definedName>
    <definedName name="__km197" localSheetId="10">#REF!</definedName>
    <definedName name="__km197" localSheetId="9">#REF!</definedName>
    <definedName name="__km197">#REF!</definedName>
    <definedName name="__km198" localSheetId="3">#REF!</definedName>
    <definedName name="__km198" localSheetId="4">#REF!</definedName>
    <definedName name="__km198" localSheetId="5">#REF!</definedName>
    <definedName name="__km198" localSheetId="10">#REF!</definedName>
    <definedName name="__km198" localSheetId="9">#REF!</definedName>
    <definedName name="__km198">#REF!</definedName>
    <definedName name="__Lan1" localSheetId="2" hidden="1">{"'Sheet1'!$L$16"}</definedName>
    <definedName name="__Lan1" localSheetId="3" hidden="1">{"'Sheet1'!$L$16"}</definedName>
    <definedName name="__Lan1" localSheetId="4" hidden="1">{"'Sheet1'!$L$16"}</definedName>
    <definedName name="__Lan1" hidden="1">{"'Sheet1'!$L$16"}</definedName>
    <definedName name="__LAN3" localSheetId="2" hidden="1">{"'Sheet1'!$L$16"}</definedName>
    <definedName name="__LAN3" localSheetId="3" hidden="1">{"'Sheet1'!$L$16"}</definedName>
    <definedName name="__LAN3" localSheetId="4" hidden="1">{"'Sheet1'!$L$16"}</definedName>
    <definedName name="__LAN3" hidden="1">{"'Sheet1'!$L$16"}</definedName>
    <definedName name="__lap1" localSheetId="3">#REF!</definedName>
    <definedName name="__lap1" localSheetId="4">#REF!</definedName>
    <definedName name="__lap1" localSheetId="5">#REF!</definedName>
    <definedName name="__lap1" localSheetId="10">#REF!</definedName>
    <definedName name="__lap1" localSheetId="9">#REF!</definedName>
    <definedName name="__lap1">#REF!</definedName>
    <definedName name="__lap2" localSheetId="3">#REF!</definedName>
    <definedName name="__lap2" localSheetId="4">#REF!</definedName>
    <definedName name="__lap2" localSheetId="5">#REF!</definedName>
    <definedName name="__lap2" localSheetId="10">#REF!</definedName>
    <definedName name="__lap2" localSheetId="9">#REF!</definedName>
    <definedName name="__lap2">#REF!</definedName>
    <definedName name="__lk2" localSheetId="2" hidden="1">{"'Sheet1'!$L$16"}</definedName>
    <definedName name="__lk2" localSheetId="3" hidden="1">{"'Sheet1'!$L$16"}</definedName>
    <definedName name="__lk2" localSheetId="4" hidden="1">{"'Sheet1'!$L$16"}</definedName>
    <definedName name="__lk2" hidden="1">{"'Sheet1'!$L$16"}</definedName>
    <definedName name="__M36" localSheetId="2" hidden="1">{"'Sheet1'!$L$16"}</definedName>
    <definedName name="__M36" localSheetId="3" hidden="1">{"'Sheet1'!$L$16"}</definedName>
    <definedName name="__M36" localSheetId="4" hidden="1">{"'Sheet1'!$L$16"}</definedName>
    <definedName name="__M36" hidden="1">{"'Sheet1'!$L$16"}</definedName>
    <definedName name="__MAC12" localSheetId="3">#REF!</definedName>
    <definedName name="__MAC12" localSheetId="4">#REF!</definedName>
    <definedName name="__MAC12" localSheetId="5">#REF!</definedName>
    <definedName name="__MAC12" localSheetId="10">#REF!</definedName>
    <definedName name="__MAC12" localSheetId="9">#REF!</definedName>
    <definedName name="__MAC12">#REF!</definedName>
    <definedName name="__MAC46" localSheetId="3">#REF!</definedName>
    <definedName name="__MAC46" localSheetId="4">#REF!</definedName>
    <definedName name="__MAC46" localSheetId="5">#REF!</definedName>
    <definedName name="__MAC46" localSheetId="10">#REF!</definedName>
    <definedName name="__MAC46" localSheetId="9">#REF!</definedName>
    <definedName name="__MAC46">#REF!</definedName>
    <definedName name="__NCL100" localSheetId="3">#REF!</definedName>
    <definedName name="__NCL100" localSheetId="4">#REF!</definedName>
    <definedName name="__NCL100" localSheetId="5">#REF!</definedName>
    <definedName name="__NCL100" localSheetId="10">#REF!</definedName>
    <definedName name="__NCL100" localSheetId="9">#REF!</definedName>
    <definedName name="__NCL100">#REF!</definedName>
    <definedName name="__NCL200" localSheetId="3">#REF!</definedName>
    <definedName name="__NCL200" localSheetId="4">#REF!</definedName>
    <definedName name="__NCL200" localSheetId="5">#REF!</definedName>
    <definedName name="__NCL200" localSheetId="10">#REF!</definedName>
    <definedName name="__NCL200" localSheetId="9">#REF!</definedName>
    <definedName name="__NCL200">#REF!</definedName>
    <definedName name="__NCL250" localSheetId="3">#REF!</definedName>
    <definedName name="__NCL250" localSheetId="4">#REF!</definedName>
    <definedName name="__NCL250" localSheetId="5">#REF!</definedName>
    <definedName name="__NCL250" localSheetId="10">#REF!</definedName>
    <definedName name="__NCL250" localSheetId="9">#REF!</definedName>
    <definedName name="__NCL250">#REF!</definedName>
    <definedName name="__NET2" localSheetId="3">#REF!</definedName>
    <definedName name="__NET2" localSheetId="4">#REF!</definedName>
    <definedName name="__NET2" localSheetId="5">#REF!</definedName>
    <definedName name="__NET2" localSheetId="10">#REF!</definedName>
    <definedName name="__NET2" localSheetId="9">#REF!</definedName>
    <definedName name="__NET2">#REF!</definedName>
    <definedName name="__nin190" localSheetId="3">#REF!</definedName>
    <definedName name="__nin190" localSheetId="4">#REF!</definedName>
    <definedName name="__nin190" localSheetId="5">#REF!</definedName>
    <definedName name="__nin190" localSheetId="10">#REF!</definedName>
    <definedName name="__nin190" localSheetId="9">#REF!</definedName>
    <definedName name="__nin190">#REF!</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2" hidden="1">{"'Sheet1'!$L$16"}</definedName>
    <definedName name="__PA3" localSheetId="3" hidden="1">{"'Sheet1'!$L$16"}</definedName>
    <definedName name="__PA3" localSheetId="4" hidden="1">{"'Sheet1'!$L$16"}</definedName>
    <definedName name="__PA3" hidden="1">{"'Sheet1'!$L$16"}</definedName>
    <definedName name="__PL1242" localSheetId="3">#REF!</definedName>
    <definedName name="__PL1242" localSheetId="4">#REF!</definedName>
    <definedName name="__PL1242" localSheetId="5">#REF!</definedName>
    <definedName name="__PL1242" localSheetId="10">#REF!</definedName>
    <definedName name="__PL1242" localSheetId="9">#REF!</definedName>
    <definedName name="__PL1242">#REF!</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phi10" localSheetId="3">#REF!</definedName>
    <definedName name="__phi10" localSheetId="4">#REF!</definedName>
    <definedName name="__phi10" localSheetId="5">#REF!</definedName>
    <definedName name="__phi10" localSheetId="10">#REF!</definedName>
    <definedName name="__phi10" localSheetId="9">#REF!</definedName>
    <definedName name="__phi10">#REF!</definedName>
    <definedName name="__phi12" localSheetId="3">#REF!</definedName>
    <definedName name="__phi12" localSheetId="4">#REF!</definedName>
    <definedName name="__phi12" localSheetId="5">#REF!</definedName>
    <definedName name="__phi12" localSheetId="10">#REF!</definedName>
    <definedName name="__phi12" localSheetId="9">#REF!</definedName>
    <definedName name="__phi12">#REF!</definedName>
    <definedName name="__phi14" localSheetId="3">#REF!</definedName>
    <definedName name="__phi14" localSheetId="4">#REF!</definedName>
    <definedName name="__phi14" localSheetId="5">#REF!</definedName>
    <definedName name="__phi14" localSheetId="10">#REF!</definedName>
    <definedName name="__phi14" localSheetId="9">#REF!</definedName>
    <definedName name="__phi14">#REF!</definedName>
    <definedName name="__phi16" localSheetId="3">#REF!</definedName>
    <definedName name="__phi16" localSheetId="4">#REF!</definedName>
    <definedName name="__phi16" localSheetId="5">#REF!</definedName>
    <definedName name="__phi16" localSheetId="10">#REF!</definedName>
    <definedName name="__phi16" localSheetId="9">#REF!</definedName>
    <definedName name="__phi16">#REF!</definedName>
    <definedName name="__phi18" localSheetId="3">#REF!</definedName>
    <definedName name="__phi18" localSheetId="4">#REF!</definedName>
    <definedName name="__phi18" localSheetId="5">#REF!</definedName>
    <definedName name="__phi18" localSheetId="10">#REF!</definedName>
    <definedName name="__phi18" localSheetId="9">#REF!</definedName>
    <definedName name="__phi18">#REF!</definedName>
    <definedName name="__phi20" localSheetId="3">#REF!</definedName>
    <definedName name="__phi20" localSheetId="4">#REF!</definedName>
    <definedName name="__phi20" localSheetId="5">#REF!</definedName>
    <definedName name="__phi20" localSheetId="10">#REF!</definedName>
    <definedName name="__phi20" localSheetId="9">#REF!</definedName>
    <definedName name="__phi20">#REF!</definedName>
    <definedName name="__phi22" localSheetId="3">#REF!</definedName>
    <definedName name="__phi22" localSheetId="4">#REF!</definedName>
    <definedName name="__phi22" localSheetId="5">#REF!</definedName>
    <definedName name="__phi22" localSheetId="10">#REF!</definedName>
    <definedName name="__phi22" localSheetId="9">#REF!</definedName>
    <definedName name="__phi22">#REF!</definedName>
    <definedName name="__phi25" localSheetId="3">#REF!</definedName>
    <definedName name="__phi25" localSheetId="4">#REF!</definedName>
    <definedName name="__phi25" localSheetId="5">#REF!</definedName>
    <definedName name="__phi25" localSheetId="10">#REF!</definedName>
    <definedName name="__phi25" localSheetId="9">#REF!</definedName>
    <definedName name="__phi25">#REF!</definedName>
    <definedName name="__phi28" localSheetId="3">#REF!</definedName>
    <definedName name="__phi28" localSheetId="4">#REF!</definedName>
    <definedName name="__phi28" localSheetId="5">#REF!</definedName>
    <definedName name="__phi28" localSheetId="10">#REF!</definedName>
    <definedName name="__phi28" localSheetId="9">#REF!</definedName>
    <definedName name="__phi28">#REF!</definedName>
    <definedName name="__phi6" localSheetId="3">#REF!</definedName>
    <definedName name="__phi6" localSheetId="4">#REF!</definedName>
    <definedName name="__phi6" localSheetId="5">#REF!</definedName>
    <definedName name="__phi6" localSheetId="10">#REF!</definedName>
    <definedName name="__phi6" localSheetId="9">#REF!</definedName>
    <definedName name="__phi6">#REF!</definedName>
    <definedName name="__phi8" localSheetId="3">#REF!</definedName>
    <definedName name="__phi8" localSheetId="4">#REF!</definedName>
    <definedName name="__phi8" localSheetId="5">#REF!</definedName>
    <definedName name="__phi8" localSheetId="10">#REF!</definedName>
    <definedName name="__phi8" localSheetId="9">#REF!</definedName>
    <definedName name="__phi8">#REF!</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3">#REF!</definedName>
    <definedName name="__sat10" localSheetId="4">#REF!</definedName>
    <definedName name="__sat10" localSheetId="5">#REF!</definedName>
    <definedName name="__sat10" localSheetId="10">#REF!</definedName>
    <definedName name="__sat10" localSheetId="9">#REF!</definedName>
    <definedName name="__sat10">#REF!</definedName>
    <definedName name="__sat14" localSheetId="3">#REF!</definedName>
    <definedName name="__sat14" localSheetId="4">#REF!</definedName>
    <definedName name="__sat14" localSheetId="5">#REF!</definedName>
    <definedName name="__sat14" localSheetId="10">#REF!</definedName>
    <definedName name="__sat14" localSheetId="9">#REF!</definedName>
    <definedName name="__sat14">#REF!</definedName>
    <definedName name="__sat16" localSheetId="3">#REF!</definedName>
    <definedName name="__sat16" localSheetId="4">#REF!</definedName>
    <definedName name="__sat16" localSheetId="5">#REF!</definedName>
    <definedName name="__sat16" localSheetId="10">#REF!</definedName>
    <definedName name="__sat16" localSheetId="9">#REF!</definedName>
    <definedName name="__sat16">#REF!</definedName>
    <definedName name="__sat20" localSheetId="3">#REF!</definedName>
    <definedName name="__sat20" localSheetId="4">#REF!</definedName>
    <definedName name="__sat20" localSheetId="5">#REF!</definedName>
    <definedName name="__sat20" localSheetId="10">#REF!</definedName>
    <definedName name="__sat20" localSheetId="9">#REF!</definedName>
    <definedName name="__sat20">#REF!</definedName>
    <definedName name="__sat8" localSheetId="3">#REF!</definedName>
    <definedName name="__sat8" localSheetId="4">#REF!</definedName>
    <definedName name="__sat8" localSheetId="5">#REF!</definedName>
    <definedName name="__sat8" localSheetId="10">#REF!</definedName>
    <definedName name="__sat8" localSheetId="9">#REF!</definedName>
    <definedName name="__sat8">#REF!</definedName>
    <definedName name="__sc1" localSheetId="3">#REF!</definedName>
    <definedName name="__sc1" localSheetId="4">#REF!</definedName>
    <definedName name="__sc1" localSheetId="5">#REF!</definedName>
    <definedName name="__sc1" localSheetId="10">#REF!</definedName>
    <definedName name="__sc1" localSheetId="9">#REF!</definedName>
    <definedName name="__sc1">#REF!</definedName>
    <definedName name="__SC2" localSheetId="3">#REF!</definedName>
    <definedName name="__SC2" localSheetId="4">#REF!</definedName>
    <definedName name="__SC2" localSheetId="5">#REF!</definedName>
    <definedName name="__SC2" localSheetId="10">#REF!</definedName>
    <definedName name="__SC2" localSheetId="9">#REF!</definedName>
    <definedName name="__SC2">#REF!</definedName>
    <definedName name="__sc3" localSheetId="3">#REF!</definedName>
    <definedName name="__sc3" localSheetId="4">#REF!</definedName>
    <definedName name="__sc3" localSheetId="5">#REF!</definedName>
    <definedName name="__sc3" localSheetId="10">#REF!</definedName>
    <definedName name="__sc3" localSheetId="9">#REF!</definedName>
    <definedName name="__sc3">#REF!</definedName>
    <definedName name="__slg1" localSheetId="3">#REF!</definedName>
    <definedName name="__slg1" localSheetId="4">#REF!</definedName>
    <definedName name="__slg1" localSheetId="5">#REF!</definedName>
    <definedName name="__slg1" localSheetId="10">#REF!</definedName>
    <definedName name="__slg1" localSheetId="9">#REF!</definedName>
    <definedName name="__slg1">#REF!</definedName>
    <definedName name="__slg2" localSheetId="3">#REF!</definedName>
    <definedName name="__slg2" localSheetId="4">#REF!</definedName>
    <definedName name="__slg2" localSheetId="5">#REF!</definedName>
    <definedName name="__slg2" localSheetId="10">#REF!</definedName>
    <definedName name="__slg2" localSheetId="9">#REF!</definedName>
    <definedName name="__slg2">#REF!</definedName>
    <definedName name="__slg3" localSheetId="3">#REF!</definedName>
    <definedName name="__slg3" localSheetId="4">#REF!</definedName>
    <definedName name="__slg3" localSheetId="5">#REF!</definedName>
    <definedName name="__slg3" localSheetId="10">#REF!</definedName>
    <definedName name="__slg3" localSheetId="9">#REF!</definedName>
    <definedName name="__slg3">#REF!</definedName>
    <definedName name="__slg4" localSheetId="3">#REF!</definedName>
    <definedName name="__slg4" localSheetId="4">#REF!</definedName>
    <definedName name="__slg4" localSheetId="5">#REF!</definedName>
    <definedName name="__slg4" localSheetId="10">#REF!</definedName>
    <definedName name="__slg4" localSheetId="9">#REF!</definedName>
    <definedName name="__slg4">#REF!</definedName>
    <definedName name="__slg5" localSheetId="3">#REF!</definedName>
    <definedName name="__slg5" localSheetId="4">#REF!</definedName>
    <definedName name="__slg5" localSheetId="5">#REF!</definedName>
    <definedName name="__slg5" localSheetId="10">#REF!</definedName>
    <definedName name="__slg5" localSheetId="9">#REF!</definedName>
    <definedName name="__slg5">#REF!</definedName>
    <definedName name="__slg6" localSheetId="3">#REF!</definedName>
    <definedName name="__slg6" localSheetId="4">#REF!</definedName>
    <definedName name="__slg6" localSheetId="5">#REF!</definedName>
    <definedName name="__slg6" localSheetId="10">#REF!</definedName>
    <definedName name="__slg6" localSheetId="9">#REF!</definedName>
    <definedName name="__slg6">#REF!</definedName>
    <definedName name="__SN3" localSheetId="3">#REF!</definedName>
    <definedName name="__SN3" localSheetId="4">#REF!</definedName>
    <definedName name="__SN3" localSheetId="5">#REF!</definedName>
    <definedName name="__SN3" localSheetId="10">#REF!</definedName>
    <definedName name="__SN3" localSheetId="9">#REF!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3">#REF!</definedName>
    <definedName name="__sua20" localSheetId="4">#REF!</definedName>
    <definedName name="__sua20" localSheetId="5">#REF!</definedName>
    <definedName name="__sua20" localSheetId="10">#REF!</definedName>
    <definedName name="__sua20" localSheetId="9">#REF!</definedName>
    <definedName name="__sua20">#REF!</definedName>
    <definedName name="__sua30" localSheetId="3">#REF!</definedName>
    <definedName name="__sua30" localSheetId="4">#REF!</definedName>
    <definedName name="__sua30" localSheetId="5">#REF!</definedName>
    <definedName name="__sua30" localSheetId="10">#REF!</definedName>
    <definedName name="__sua30" localSheetId="9">#REF!</definedName>
    <definedName name="__sua30">#REF!</definedName>
    <definedName name="__TB1" localSheetId="3">#REF!</definedName>
    <definedName name="__TB1" localSheetId="4">#REF!</definedName>
    <definedName name="__TB1" localSheetId="5">#REF!</definedName>
    <definedName name="__TB1" localSheetId="10">#REF!</definedName>
    <definedName name="__TB1" localSheetId="9">#REF!</definedName>
    <definedName name="__TB1">#REF!</definedName>
    <definedName name="__TL1" localSheetId="3">#REF!</definedName>
    <definedName name="__TL1" localSheetId="4">#REF!</definedName>
    <definedName name="__TL1" localSheetId="5">#REF!</definedName>
    <definedName name="__TL1" localSheetId="10">#REF!</definedName>
    <definedName name="__TL1" localSheetId="9">#REF!</definedName>
    <definedName name="__TL1">#REF!</definedName>
    <definedName name="__TL2" localSheetId="3">#REF!</definedName>
    <definedName name="__TL2" localSheetId="4">#REF!</definedName>
    <definedName name="__TL2" localSheetId="5">#REF!</definedName>
    <definedName name="__TL2" localSheetId="10">#REF!</definedName>
    <definedName name="__TL2" localSheetId="9">#REF!</definedName>
    <definedName name="__TL2">#REF!</definedName>
    <definedName name="__TL3" localSheetId="3">#REF!</definedName>
    <definedName name="__TL3" localSheetId="4">#REF!</definedName>
    <definedName name="__TL3" localSheetId="5">#REF!</definedName>
    <definedName name="__TL3" localSheetId="10">#REF!</definedName>
    <definedName name="__TL3" localSheetId="9">#REF!</definedName>
    <definedName name="__TL3">#REF!</definedName>
    <definedName name="__TLA120" localSheetId="3">#REF!</definedName>
    <definedName name="__TLA120" localSheetId="4">#REF!</definedName>
    <definedName name="__TLA120" localSheetId="5">#REF!</definedName>
    <definedName name="__TLA120" localSheetId="10">#REF!</definedName>
    <definedName name="__TLA120" localSheetId="9">#REF!</definedName>
    <definedName name="__TLA120">#REF!</definedName>
    <definedName name="__TLA35" localSheetId="3">#REF!</definedName>
    <definedName name="__TLA35" localSheetId="4">#REF!</definedName>
    <definedName name="__TLA35" localSheetId="5">#REF!</definedName>
    <definedName name="__TLA35" localSheetId="10">#REF!</definedName>
    <definedName name="__TLA35" localSheetId="9">#REF!</definedName>
    <definedName name="__TLA35">#REF!</definedName>
    <definedName name="__TLA50" localSheetId="3">#REF!</definedName>
    <definedName name="__TLA50" localSheetId="4">#REF!</definedName>
    <definedName name="__TLA50" localSheetId="5">#REF!</definedName>
    <definedName name="__TLA50" localSheetId="10">#REF!</definedName>
    <definedName name="__TLA50" localSheetId="9">#REF!</definedName>
    <definedName name="__TLA50">#REF!</definedName>
    <definedName name="__TLA70" localSheetId="3">#REF!</definedName>
    <definedName name="__TLA70" localSheetId="4">#REF!</definedName>
    <definedName name="__TLA70" localSheetId="5">#REF!</definedName>
    <definedName name="__TLA70" localSheetId="10">#REF!</definedName>
    <definedName name="__TLA70" localSheetId="9">#REF!</definedName>
    <definedName name="__TLA70">#REF!</definedName>
    <definedName name="__TLA95" localSheetId="3">#REF!</definedName>
    <definedName name="__TLA95" localSheetId="4">#REF!</definedName>
    <definedName name="__TLA95" localSheetId="5">#REF!</definedName>
    <definedName name="__TLA95" localSheetId="10">#REF!</definedName>
    <definedName name="__TLA95" localSheetId="9">#REF!</definedName>
    <definedName name="__TLA95">#REF!</definedName>
    <definedName name="__tt3" localSheetId="2" hidden="1">{"'Sheet1'!$L$16"}</definedName>
    <definedName name="__tt3" localSheetId="3" hidden="1">{"'Sheet1'!$L$16"}</definedName>
    <definedName name="__tt3" localSheetId="4" hidden="1">{"'Sheet1'!$L$16"}</definedName>
    <definedName name="__tt3" hidden="1">{"'Sheet1'!$L$16"}</definedName>
    <definedName name="__TT31" localSheetId="2" hidden="1">{"'Sheet1'!$L$16"}</definedName>
    <definedName name="__TT31" localSheetId="3" hidden="1">{"'Sheet1'!$L$16"}</definedName>
    <definedName name="__TT31" localSheetId="4" hidden="1">{"'Sheet1'!$L$16"}</definedName>
    <definedName name="__TT31" hidden="1">{"'Sheet1'!$L$16"}</definedName>
    <definedName name="__TH1" localSheetId="3">#REF!</definedName>
    <definedName name="__TH1" localSheetId="4">#REF!</definedName>
    <definedName name="__TH1" localSheetId="5">#REF!</definedName>
    <definedName name="__TH1" localSheetId="10">#REF!</definedName>
    <definedName name="__TH1" localSheetId="9">#REF!</definedName>
    <definedName name="__TH1">#REF!</definedName>
    <definedName name="__TH2" localSheetId="3">#REF!</definedName>
    <definedName name="__TH2" localSheetId="4">#REF!</definedName>
    <definedName name="__TH2" localSheetId="5">#REF!</definedName>
    <definedName name="__TH2" localSheetId="10">#REF!</definedName>
    <definedName name="__TH2" localSheetId="9">#REF!</definedName>
    <definedName name="__TH2">#REF!</definedName>
    <definedName name="__TH3" localSheetId="3">#REF!</definedName>
    <definedName name="__TH3" localSheetId="4">#REF!</definedName>
    <definedName name="__TH3" localSheetId="5">#REF!</definedName>
    <definedName name="__TH3" localSheetId="10">#REF!</definedName>
    <definedName name="__TH3" localSheetId="9">#REF!</definedName>
    <definedName name="__TH3">#REF!</definedName>
    <definedName name="__Tru21" localSheetId="2" hidden="1">{"'Sheet1'!$L$16"}</definedName>
    <definedName name="__Tru21" localSheetId="3" hidden="1">{"'Sheet1'!$L$16"}</definedName>
    <definedName name="__Tru21" localSheetId="4" hidden="1">{"'Sheet1'!$L$16"}</definedName>
    <definedName name="__Tru21" hidden="1">{"'Sheet1'!$L$16"}</definedName>
    <definedName name="__vc1" localSheetId="3">#REF!</definedName>
    <definedName name="__vc1" localSheetId="4">#REF!</definedName>
    <definedName name="__vc1" localSheetId="5">#REF!</definedName>
    <definedName name="__vc1" localSheetId="10">#REF!</definedName>
    <definedName name="__vc1" localSheetId="9">#REF!</definedName>
    <definedName name="__vc1">#REF!</definedName>
    <definedName name="__vc2" localSheetId="3">#REF!</definedName>
    <definedName name="__vc2" localSheetId="4">#REF!</definedName>
    <definedName name="__vc2" localSheetId="5">#REF!</definedName>
    <definedName name="__vc2" localSheetId="10">#REF!</definedName>
    <definedName name="__vc2" localSheetId="9">#REF!</definedName>
    <definedName name="__vc2">#REF!</definedName>
    <definedName name="__vc3" localSheetId="3">#REF!</definedName>
    <definedName name="__vc3" localSheetId="4">#REF!</definedName>
    <definedName name="__vc3" localSheetId="5">#REF!</definedName>
    <definedName name="__vc3" localSheetId="10">#REF!</definedName>
    <definedName name="__vc3" localSheetId="9">#REF!</definedName>
    <definedName name="__vc3">#REF!</definedName>
    <definedName name="__VL100" localSheetId="3">#REF!</definedName>
    <definedName name="__VL100" localSheetId="4">#REF!</definedName>
    <definedName name="__VL100" localSheetId="5">#REF!</definedName>
    <definedName name="__VL100" localSheetId="10">#REF!</definedName>
    <definedName name="__VL100" localSheetId="9">#REF!</definedName>
    <definedName name="__VL100">#REF!</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3">#REF!</definedName>
    <definedName name="__VL250" localSheetId="4">#REF!</definedName>
    <definedName name="__VL250" localSheetId="5">#REF!</definedName>
    <definedName name="__VL250" localSheetId="10">#REF!</definedName>
    <definedName name="__VL250" localSheetId="9">#REF!</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localSheetId="3" hidden="1">{"'Sheet1'!$L$16"}</definedName>
    <definedName name="_a1" localSheetId="4"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3" hidden="1">{#N/A,#N/A,FALSE,"Chi tiÆt"}</definedName>
    <definedName name="_a2" localSheetId="4" hidden="1">{#N/A,#N/A,FALSE,"Chi tiÆt"}</definedName>
    <definedName name="_a2" hidden="1">{#N/A,#N/A,FALSE,"Chi tiÆt"}</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2" hidden="1">{#N/A,#N/A,FALSE,"Chi tiÆt"}</definedName>
    <definedName name="_ba1" localSheetId="3" hidden="1">{#N/A,#N/A,FALSE,"Chi tiÆt"}</definedName>
    <definedName name="_ba1" localSheetId="4" hidden="1">{#N/A,#N/A,FALSE,"Chi tiÆt"}</definedName>
    <definedName name="_ba1" hidden="1">{#N/A,#N/A,FALSE,"Chi tiÆt"}</definedName>
    <definedName name="_ban2" localSheetId="2" hidden="1">{"'Sheet1'!$L$16"}</definedName>
    <definedName name="_ban2" localSheetId="3" hidden="1">{"'Sheet1'!$L$16"}</definedName>
    <definedName name="_ban2" localSheetId="4" hidden="1">{"'Sheet1'!$L$16"}</definedName>
    <definedName name="_ban2" hidden="1">{"'Sheet1'!$L$16"}</definedName>
    <definedName name="_boi1" localSheetId="3">#REF!</definedName>
    <definedName name="_boi1" localSheetId="4">#REF!</definedName>
    <definedName name="_boi1" localSheetId="5">#REF!</definedName>
    <definedName name="_boi1" localSheetId="10">#REF!</definedName>
    <definedName name="_boi1" localSheetId="9">#REF!</definedName>
    <definedName name="_boi1">#REF!</definedName>
    <definedName name="_boi2" localSheetId="3">#REF!</definedName>
    <definedName name="_boi2" localSheetId="4">#REF!</definedName>
    <definedName name="_boi2" localSheetId="5">#REF!</definedName>
    <definedName name="_boi2" localSheetId="10">#REF!</definedName>
    <definedName name="_boi2" localSheetId="9">#REF!</definedName>
    <definedName name="_boi2">#REF!</definedName>
    <definedName name="_boi3" localSheetId="3">#REF!</definedName>
    <definedName name="_boi3" localSheetId="4">#REF!</definedName>
    <definedName name="_boi3" localSheetId="5">#REF!</definedName>
    <definedName name="_boi3" localSheetId="10">#REF!</definedName>
    <definedName name="_boi3" localSheetId="9">#REF!</definedName>
    <definedName name="_boi3">#REF!</definedName>
    <definedName name="_boi4" localSheetId="3">#REF!</definedName>
    <definedName name="_boi4" localSheetId="4">#REF!</definedName>
    <definedName name="_boi4" localSheetId="5">#REF!</definedName>
    <definedName name="_boi4" localSheetId="10">#REF!</definedName>
    <definedName name="_boi4" localSheetId="9">#REF!</definedName>
    <definedName name="_boi4">#REF!</definedName>
    <definedName name="_BTM250" localSheetId="3">#REF!</definedName>
    <definedName name="_BTM250" localSheetId="4">#REF!</definedName>
    <definedName name="_BTM250" localSheetId="5">#REF!</definedName>
    <definedName name="_BTM250" localSheetId="10">#REF!</definedName>
    <definedName name="_BTM250" localSheetId="9">#REF!</definedName>
    <definedName name="_BTM250">#REF!</definedName>
    <definedName name="_btM300" localSheetId="3">#REF!</definedName>
    <definedName name="_btM300" localSheetId="4">#REF!</definedName>
    <definedName name="_btM300" localSheetId="5">#REF!</definedName>
    <definedName name="_btM300" localSheetId="10">#REF!</definedName>
    <definedName name="_btM300" localSheetId="9">#REF!</definedName>
    <definedName name="_btM300">#REF!</definedName>
    <definedName name="_Builtin155" hidden="1">#N/A</definedName>
    <definedName name="_cao1" localSheetId="3">#REF!</definedName>
    <definedName name="_cao1" localSheetId="4">#REF!</definedName>
    <definedName name="_cao1" localSheetId="5">#REF!</definedName>
    <definedName name="_cao1" localSheetId="10">#REF!</definedName>
    <definedName name="_cao1" localSheetId="9">#REF!</definedName>
    <definedName name="_cao1">#REF!</definedName>
    <definedName name="_cao2" localSheetId="3">#REF!</definedName>
    <definedName name="_cao2" localSheetId="4">#REF!</definedName>
    <definedName name="_cao2" localSheetId="5">#REF!</definedName>
    <definedName name="_cao2" localSheetId="10">#REF!</definedName>
    <definedName name="_cao2" localSheetId="9">#REF!</definedName>
    <definedName name="_cao2">#REF!</definedName>
    <definedName name="_cao3" localSheetId="3">#REF!</definedName>
    <definedName name="_cao3" localSheetId="4">#REF!</definedName>
    <definedName name="_cao3" localSheetId="5">#REF!</definedName>
    <definedName name="_cao3" localSheetId="10">#REF!</definedName>
    <definedName name="_cao3" localSheetId="9">#REF!</definedName>
    <definedName name="_cao3">#REF!</definedName>
    <definedName name="_cao4" localSheetId="3">#REF!</definedName>
    <definedName name="_cao4" localSheetId="4">#REF!</definedName>
    <definedName name="_cao4" localSheetId="5">#REF!</definedName>
    <definedName name="_cao4" localSheetId="10">#REF!</definedName>
    <definedName name="_cao4" localSheetId="9">#REF!</definedName>
    <definedName name="_cao4">#REF!</definedName>
    <definedName name="_cao5" localSheetId="3">#REF!</definedName>
    <definedName name="_cao5" localSheetId="4">#REF!</definedName>
    <definedName name="_cao5" localSheetId="5">#REF!</definedName>
    <definedName name="_cao5" localSheetId="10">#REF!</definedName>
    <definedName name="_cao5" localSheetId="9">#REF!</definedName>
    <definedName name="_cao5">#REF!</definedName>
    <definedName name="_cao6" localSheetId="3">#REF!</definedName>
    <definedName name="_cao6" localSheetId="4">#REF!</definedName>
    <definedName name="_cao6" localSheetId="5">#REF!</definedName>
    <definedName name="_cao6" localSheetId="10">#REF!</definedName>
    <definedName name="_cao6" localSheetId="9">#REF!</definedName>
    <definedName name="_cao6">#REF!</definedName>
    <definedName name="_cep1" localSheetId="2" hidden="1">{"'Sheet1'!$L$16"}</definedName>
    <definedName name="_cep1" localSheetId="3" hidden="1">{"'Sheet1'!$L$16"}</definedName>
    <definedName name="_cep1" localSheetId="4" hidden="1">{"'Sheet1'!$L$16"}</definedName>
    <definedName name="_cep1" hidden="1">{"'Sheet1'!$L$16"}</definedName>
    <definedName name="_Coc39" localSheetId="2" hidden="1">{"'Sheet1'!$L$16"}</definedName>
    <definedName name="_Coc39" localSheetId="3" hidden="1">{"'Sheet1'!$L$16"}</definedName>
    <definedName name="_Coc39" localSheetId="4" hidden="1">{"'Sheet1'!$L$16"}</definedName>
    <definedName name="_Coc39" hidden="1">{"'Sheet1'!$L$16"}</definedName>
    <definedName name="_CON1" localSheetId="3">#REF!</definedName>
    <definedName name="_CON1" localSheetId="4">#REF!</definedName>
    <definedName name="_CON1" localSheetId="5">#REF!</definedName>
    <definedName name="_CON1" localSheetId="10">#REF!</definedName>
    <definedName name="_CON1" localSheetId="9">#REF!</definedName>
    <definedName name="_CON1">#REF!</definedName>
    <definedName name="_CON2" localSheetId="3">#REF!</definedName>
    <definedName name="_CON2" localSheetId="4">#REF!</definedName>
    <definedName name="_CON2" localSheetId="5">#REF!</definedName>
    <definedName name="_CON2" localSheetId="10">#REF!</definedName>
    <definedName name="_CON2" localSheetId="9">#REF!</definedName>
    <definedName name="_CON2">#REF!</definedName>
    <definedName name="_d1500" localSheetId="2" hidden="1">{"'Sheet1'!$L$16"}</definedName>
    <definedName name="_d1500" localSheetId="3" hidden="1">{"'Sheet1'!$L$16"}</definedName>
    <definedName name="_d1500" localSheetId="4" hidden="1">{"'Sheet1'!$L$16"}</definedName>
    <definedName name="_d1500" hidden="1">{"'Sheet1'!$L$16"}</definedName>
    <definedName name="_dai1" localSheetId="3">#REF!</definedName>
    <definedName name="_dai1" localSheetId="4">#REF!</definedName>
    <definedName name="_dai1" localSheetId="5">#REF!</definedName>
    <definedName name="_dai1" localSheetId="10">#REF!</definedName>
    <definedName name="_dai1" localSheetId="9">#REF!</definedName>
    <definedName name="_dai1">#REF!</definedName>
    <definedName name="_dai2" localSheetId="3">#REF!</definedName>
    <definedName name="_dai2" localSheetId="4">#REF!</definedName>
    <definedName name="_dai2" localSheetId="5">#REF!</definedName>
    <definedName name="_dai2" localSheetId="10">#REF!</definedName>
    <definedName name="_dai2" localSheetId="9">#REF!</definedName>
    <definedName name="_dai2">#REF!</definedName>
    <definedName name="_dai3" localSheetId="3">#REF!</definedName>
    <definedName name="_dai3" localSheetId="4">#REF!</definedName>
    <definedName name="_dai3" localSheetId="5">#REF!</definedName>
    <definedName name="_dai3" localSheetId="10">#REF!</definedName>
    <definedName name="_dai3" localSheetId="9">#REF!</definedName>
    <definedName name="_dai3">#REF!</definedName>
    <definedName name="_dai4" localSheetId="3">#REF!</definedName>
    <definedName name="_dai4" localSheetId="4">#REF!</definedName>
    <definedName name="_dai4" localSheetId="5">#REF!</definedName>
    <definedName name="_dai4" localSheetId="10">#REF!</definedName>
    <definedName name="_dai4" localSheetId="9">#REF!</definedName>
    <definedName name="_dai4">#REF!</definedName>
    <definedName name="_dai5" localSheetId="3">#REF!</definedName>
    <definedName name="_dai5" localSheetId="4">#REF!</definedName>
    <definedName name="_dai5" localSheetId="5">#REF!</definedName>
    <definedName name="_dai5" localSheetId="10">#REF!</definedName>
    <definedName name="_dai5" localSheetId="9">#REF!</definedName>
    <definedName name="_dai5">#REF!</definedName>
    <definedName name="_dai6" localSheetId="3">#REF!</definedName>
    <definedName name="_dai6" localSheetId="4">#REF!</definedName>
    <definedName name="_dai6" localSheetId="5">#REF!</definedName>
    <definedName name="_dai6" localSheetId="10">#REF!</definedName>
    <definedName name="_dai6" localSheetId="9">#REF!</definedName>
    <definedName name="_dai6">#REF!</definedName>
    <definedName name="_dan1" localSheetId="3">#REF!</definedName>
    <definedName name="_dan1" localSheetId="4">#REF!</definedName>
    <definedName name="_dan1" localSheetId="5">#REF!</definedName>
    <definedName name="_dan1" localSheetId="10">#REF!</definedName>
    <definedName name="_dan1" localSheetId="9">#REF!</definedName>
    <definedName name="_dan1">#REF!</definedName>
    <definedName name="_dan2" localSheetId="3">#REF!</definedName>
    <definedName name="_dan2" localSheetId="4">#REF!</definedName>
    <definedName name="_dan2" localSheetId="5">#REF!</definedName>
    <definedName name="_dan2" localSheetId="10">#REF!</definedName>
    <definedName name="_dan2" localSheetId="9">#REF!</definedName>
    <definedName name="_dan2">#REF!</definedName>
    <definedName name="_dao1" localSheetId="3">#REF!</definedName>
    <definedName name="_dao1" localSheetId="4">#REF!</definedName>
    <definedName name="_dao1" localSheetId="5">#REF!</definedName>
    <definedName name="_dao1" localSheetId="10">#REF!</definedName>
    <definedName name="_dao1" localSheetId="9">#REF!</definedName>
    <definedName name="_dao1">#REF!</definedName>
    <definedName name="_dbu1" localSheetId="3">#REF!</definedName>
    <definedName name="_dbu1" localSheetId="4">#REF!</definedName>
    <definedName name="_dbu1" localSheetId="5">#REF!</definedName>
    <definedName name="_dbu1" localSheetId="10">#REF!</definedName>
    <definedName name="_dbu1" localSheetId="9">#REF!</definedName>
    <definedName name="_dbu1">#REF!</definedName>
    <definedName name="_dbu2" localSheetId="3">#REF!</definedName>
    <definedName name="_dbu2" localSheetId="4">#REF!</definedName>
    <definedName name="_dbu2" localSheetId="5">#REF!</definedName>
    <definedName name="_dbu2" localSheetId="10">#REF!</definedName>
    <definedName name="_dbu2" localSheetId="9">#REF!</definedName>
    <definedName name="_dbu2">#REF!</definedName>
    <definedName name="_ddn400" localSheetId="3">#REF!</definedName>
    <definedName name="_ddn400" localSheetId="4">#REF!</definedName>
    <definedName name="_ddn400" localSheetId="5">#REF!</definedName>
    <definedName name="_ddn400" localSheetId="10">#REF!</definedName>
    <definedName name="_ddn400" localSheetId="9">#REF!</definedName>
    <definedName name="_ddn400">#REF!</definedName>
    <definedName name="_ddn600" localSheetId="3">#REF!</definedName>
    <definedName name="_ddn600" localSheetId="4">#REF!</definedName>
    <definedName name="_ddn600" localSheetId="5">#REF!</definedName>
    <definedName name="_ddn600" localSheetId="10">#REF!</definedName>
    <definedName name="_ddn600" localSheetId="9">#REF!</definedName>
    <definedName name="_ddn600">#REF!</definedName>
    <definedName name="_f5" localSheetId="2" hidden="1">{"'Sheet1'!$L$16"}</definedName>
    <definedName name="_f5" localSheetId="3" hidden="1">{"'Sheet1'!$L$16"}</definedName>
    <definedName name="_f5" localSheetId="4" hidden="1">{"'Sheet1'!$L$16"}</definedName>
    <definedName name="_f5" hidden="1">{"'Sheet1'!$L$16"}</definedName>
    <definedName name="_Fill" localSheetId="3" hidden="1">#REF!</definedName>
    <definedName name="_Fill" localSheetId="4" hidden="1">#REF!</definedName>
    <definedName name="_Fill" localSheetId="5" hidden="1">#REF!</definedName>
    <definedName name="_Fill" localSheetId="10" hidden="1">#REF!</definedName>
    <definedName name="_Fill" localSheetId="9" hidden="1">#REF!</definedName>
    <definedName name="_Fill" hidden="1">#REF!</definedName>
    <definedName name="_xlnm._FilterDatabase" localSheetId="3" hidden="1">#REF!</definedName>
    <definedName name="_xlnm._FilterDatabase" localSheetId="4" hidden="1">'PL I.3 NTM ĐTPT 2021'!$A$10:$V$14</definedName>
    <definedName name="_xlnm._FilterDatabase" localSheetId="5" hidden="1">'PL I.4 NTM ĐTPT 2022, 22-25'!$A$10:$AA$14</definedName>
    <definedName name="_xlnm._FilterDatabase" localSheetId="10" hidden="1">#REF!</definedName>
    <definedName name="_xlnm._FilterDatabase" localSheetId="9" hidden="1">#REF!</definedName>
    <definedName name="_xlnm._FilterDatabase" hidden="1">#REF!</definedName>
    <definedName name="_Goi8" localSheetId="2" hidden="1">{"'Sheet1'!$L$16"}</definedName>
    <definedName name="_Goi8" localSheetId="3" hidden="1">{"'Sheet1'!$L$16"}</definedName>
    <definedName name="_Goi8" localSheetId="4" hidden="1">{"'Sheet1'!$L$16"}</definedName>
    <definedName name="_Goi8" hidden="1">{"'Sheet1'!$L$16"}</definedName>
    <definedName name="_gon4" localSheetId="3">#REF!</definedName>
    <definedName name="_gon4" localSheetId="4">#REF!</definedName>
    <definedName name="_gon4" localSheetId="5">#REF!</definedName>
    <definedName name="_gon4" localSheetId="10">#REF!</definedName>
    <definedName name="_gon4" localSheetId="9">#REF!</definedName>
    <definedName name="_gon4">#REF!</definedName>
    <definedName name="_h1" localSheetId="2" hidden="1">{"'Sheet1'!$L$16"}</definedName>
    <definedName name="_h1" localSheetId="3" hidden="1">{"'Sheet1'!$L$16"}</definedName>
    <definedName name="_h1" localSheetId="4" hidden="1">{"'Sheet1'!$L$16"}</definedName>
    <definedName name="_h1" hidden="1">{"'Sheet1'!$L$16"}</definedName>
    <definedName name="_hsm2">1.1289</definedName>
    <definedName name="_hu1" localSheetId="2" hidden="1">{"'Sheet1'!$L$16"}</definedName>
    <definedName name="_hu1" localSheetId="3" hidden="1">{"'Sheet1'!$L$16"}</definedName>
    <definedName name="_hu1" localSheetId="4" hidden="1">{"'Sheet1'!$L$16"}</definedName>
    <definedName name="_hu1" hidden="1">{"'Sheet1'!$L$16"}</definedName>
    <definedName name="_hu2" localSheetId="2" hidden="1">{"'Sheet1'!$L$16"}</definedName>
    <definedName name="_hu2" localSheetId="3" hidden="1">{"'Sheet1'!$L$16"}</definedName>
    <definedName name="_hu2" localSheetId="4" hidden="1">{"'Sheet1'!$L$16"}</definedName>
    <definedName name="_hu2" hidden="1">{"'Sheet1'!$L$16"}</definedName>
    <definedName name="_hu5" localSheetId="2" hidden="1">{"'Sheet1'!$L$16"}</definedName>
    <definedName name="_hu5" localSheetId="3" hidden="1">{"'Sheet1'!$L$16"}</definedName>
    <definedName name="_hu5" localSheetId="4" hidden="1">{"'Sheet1'!$L$16"}</definedName>
    <definedName name="_hu5" hidden="1">{"'Sheet1'!$L$16"}</definedName>
    <definedName name="_hu6" localSheetId="2"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3" hidden="1">#REF!</definedName>
    <definedName name="_Key1" localSheetId="4" hidden="1">#REF!</definedName>
    <definedName name="_Key1" localSheetId="5" hidden="1">#REF!</definedName>
    <definedName name="_Key1" localSheetId="10" hidden="1">#REF!</definedName>
    <definedName name="_Key1" localSheetId="9" hidden="1">#REF!</definedName>
    <definedName name="_Key1" hidden="1">#REF!</definedName>
    <definedName name="_Key2" localSheetId="3" hidden="1">#REF!</definedName>
    <definedName name="_Key2" localSheetId="4" hidden="1">#REF!</definedName>
    <definedName name="_Key2" localSheetId="5" hidden="1">#REF!</definedName>
    <definedName name="_Key2" localSheetId="10" hidden="1">#REF!</definedName>
    <definedName name="_Key2" localSheetId="9" hidden="1">#REF!</definedName>
    <definedName name="_Key2" hidden="1">#REF!</definedName>
    <definedName name="_km190" localSheetId="3">#REF!</definedName>
    <definedName name="_km190" localSheetId="4">#REF!</definedName>
    <definedName name="_km190" localSheetId="5">#REF!</definedName>
    <definedName name="_km190" localSheetId="10">#REF!</definedName>
    <definedName name="_km190" localSheetId="9">#REF!</definedName>
    <definedName name="_km190">#REF!</definedName>
    <definedName name="_km191" localSheetId="3">#REF!</definedName>
    <definedName name="_km191" localSheetId="4">#REF!</definedName>
    <definedName name="_km191" localSheetId="5">#REF!</definedName>
    <definedName name="_km191" localSheetId="10">#REF!</definedName>
    <definedName name="_km191" localSheetId="9">#REF!</definedName>
    <definedName name="_km191">#REF!</definedName>
    <definedName name="_km192" localSheetId="3">#REF!</definedName>
    <definedName name="_km192" localSheetId="4">#REF!</definedName>
    <definedName name="_km192" localSheetId="5">#REF!</definedName>
    <definedName name="_km192" localSheetId="10">#REF!</definedName>
    <definedName name="_km192" localSheetId="9">#REF!</definedName>
    <definedName name="_km192">#REF!</definedName>
    <definedName name="_KH08" localSheetId="2" hidden="1">{#N/A,#N/A,FALSE,"Chi tiÆt"}</definedName>
    <definedName name="_KH08" localSheetId="3" hidden="1">{#N/A,#N/A,FALSE,"Chi tiÆt"}</definedName>
    <definedName name="_KH08" localSheetId="4" hidden="1">{#N/A,#N/A,FALSE,"Chi tiÆt"}</definedName>
    <definedName name="_KH08" hidden="1">{#N/A,#N/A,FALSE,"Chi tiÆt"}</definedName>
    <definedName name="_Lan1" localSheetId="2" hidden="1">{"'Sheet1'!$L$16"}</definedName>
    <definedName name="_Lan1" localSheetId="3" hidden="1">{"'Sheet1'!$L$16"}</definedName>
    <definedName name="_Lan1" localSheetId="4" hidden="1">{"'Sheet1'!$L$16"}</definedName>
    <definedName name="_Lan1" hidden="1">{"'Sheet1'!$L$16"}</definedName>
    <definedName name="_LAN3" localSheetId="2" hidden="1">{"'Sheet1'!$L$16"}</definedName>
    <definedName name="_LAN3" localSheetId="3" hidden="1">{"'Sheet1'!$L$16"}</definedName>
    <definedName name="_LAN3" localSheetId="4" hidden="1">{"'Sheet1'!$L$16"}</definedName>
    <definedName name="_LAN3" hidden="1">{"'Sheet1'!$L$16"}</definedName>
    <definedName name="_lap1" localSheetId="3">#REF!</definedName>
    <definedName name="_lap1" localSheetId="4">#REF!</definedName>
    <definedName name="_lap1" localSheetId="5">#REF!</definedName>
    <definedName name="_lap1" localSheetId="10">#REF!</definedName>
    <definedName name="_lap1" localSheetId="9">#REF!</definedName>
    <definedName name="_lap1">#REF!</definedName>
    <definedName name="_lap2" localSheetId="3">#REF!</definedName>
    <definedName name="_lap2" localSheetId="4">#REF!</definedName>
    <definedName name="_lap2" localSheetId="5">#REF!</definedName>
    <definedName name="_lap2" localSheetId="10">#REF!</definedName>
    <definedName name="_lap2" localSheetId="9">#REF!</definedName>
    <definedName name="_lap2">#REF!</definedName>
    <definedName name="_lk2" localSheetId="2" hidden="1">{"'Sheet1'!$L$16"}</definedName>
    <definedName name="_lk2" localSheetId="3" hidden="1">{"'Sheet1'!$L$16"}</definedName>
    <definedName name="_lk2" localSheetId="4" hidden="1">{"'Sheet1'!$L$16"}</definedName>
    <definedName name="_lk2" hidden="1">{"'Sheet1'!$L$16"}</definedName>
    <definedName name="_m1233" localSheetId="2" hidden="1">{"'Sheet1'!$L$16"}</definedName>
    <definedName name="_m1233" localSheetId="3" hidden="1">{"'Sheet1'!$L$16"}</definedName>
    <definedName name="_m1233" localSheetId="4" hidden="1">{"'Sheet1'!$L$16"}</definedName>
    <definedName name="_m1233" hidden="1">{"'Sheet1'!$L$16"}</definedName>
    <definedName name="_M2" localSheetId="2" hidden="1">{"'Sheet1'!$L$16"}</definedName>
    <definedName name="_M2" localSheetId="3" hidden="1">{"'Sheet1'!$L$16"}</definedName>
    <definedName name="_M2" localSheetId="4" hidden="1">{"'Sheet1'!$L$16"}</definedName>
    <definedName name="_M2" hidden="1">{"'Sheet1'!$L$16"}</definedName>
    <definedName name="_M36" localSheetId="2" hidden="1">{"'Sheet1'!$L$16"}</definedName>
    <definedName name="_M36" localSheetId="3" hidden="1">{"'Sheet1'!$L$16"}</definedName>
    <definedName name="_M36" localSheetId="4" hidden="1">{"'Sheet1'!$L$16"}</definedName>
    <definedName name="_M36" hidden="1">{"'Sheet1'!$L$16"}</definedName>
    <definedName name="_MAC12" localSheetId="3">#REF!</definedName>
    <definedName name="_MAC12" localSheetId="4">#REF!</definedName>
    <definedName name="_MAC12" localSheetId="5">#REF!</definedName>
    <definedName name="_MAC12" localSheetId="10">#REF!</definedName>
    <definedName name="_MAC12" localSheetId="9">#REF!</definedName>
    <definedName name="_MAC12">#REF!</definedName>
    <definedName name="_MAC46" localSheetId="3">#REF!</definedName>
    <definedName name="_MAC46" localSheetId="4">#REF!</definedName>
    <definedName name="_MAC46" localSheetId="5">#REF!</definedName>
    <definedName name="_MAC46" localSheetId="10">#REF!</definedName>
    <definedName name="_MAC46" localSheetId="9">#REF!</definedName>
    <definedName name="_MAC46">#REF!</definedName>
    <definedName name="_nam1" localSheetId="2" hidden="1">{"'Sheet1'!$L$16"}</definedName>
    <definedName name="_nam1" localSheetId="3" hidden="1">{"'Sheet1'!$L$16"}</definedName>
    <definedName name="_nam1" localSheetId="4" hidden="1">{"'Sheet1'!$L$16"}</definedName>
    <definedName name="_nam1" hidden="1">{"'Sheet1'!$L$16"}</definedName>
    <definedName name="_nam2" localSheetId="2" hidden="1">{#N/A,#N/A,FALSE,"Chi tiÆt"}</definedName>
    <definedName name="_nam2" localSheetId="3" hidden="1">{#N/A,#N/A,FALSE,"Chi tiÆt"}</definedName>
    <definedName name="_nam2" localSheetId="4" hidden="1">{#N/A,#N/A,FALSE,"Chi tiÆt"}</definedName>
    <definedName name="_nam2" hidden="1">{#N/A,#N/A,FALSE,"Chi tiÆt"}</definedName>
    <definedName name="_nam3" localSheetId="2" hidden="1">{"'Sheet1'!$L$16"}</definedName>
    <definedName name="_nam3" localSheetId="3" hidden="1">{"'Sheet1'!$L$16"}</definedName>
    <definedName name="_nam3" localSheetId="4" hidden="1">{"'Sheet1'!$L$16"}</definedName>
    <definedName name="_nam3" hidden="1">{"'Sheet1'!$L$16"}</definedName>
    <definedName name="_NET2" localSheetId="3">#REF!</definedName>
    <definedName name="_NET2" localSheetId="4">#REF!</definedName>
    <definedName name="_NET2" localSheetId="5">#REF!</definedName>
    <definedName name="_NET2" localSheetId="10">#REF!</definedName>
    <definedName name="_NET2" localSheetId="9">#REF!</definedName>
    <definedName name="_NET2">#REF!</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nh2" localSheetId="2" hidden="1">{#N/A,#N/A,FALSE,"Chi tiÆt"}</definedName>
    <definedName name="_nh2" localSheetId="3" hidden="1">{#N/A,#N/A,FALSE,"Chi tiÆt"}</definedName>
    <definedName name="_nh2" localSheetId="4" hidden="1">{#N/A,#N/A,FALSE,"Chi tiÆt"}</definedName>
    <definedName name="_nh2" hidden="1">{#N/A,#N/A,FALSE,"Chi tiÆt"}</definedName>
    <definedName name="_Order1" hidden="1">255</definedName>
    <definedName name="_Order2" hidden="1">255</definedName>
    <definedName name="_PA3" localSheetId="2" hidden="1">{"'Sheet1'!$L$16"}</definedName>
    <definedName name="_PA3" localSheetId="3" hidden="1">{"'Sheet1'!$L$16"}</definedName>
    <definedName name="_PA3" localSheetId="4" hidden="1">{"'Sheet1'!$L$16"}</definedName>
    <definedName name="_PA3" hidden="1">{"'Sheet1'!$L$16"}</definedName>
    <definedName name="_PL1242" localSheetId="3">#REF!</definedName>
    <definedName name="_PL1242" localSheetId="4">#REF!</definedName>
    <definedName name="_PL1242" localSheetId="5">#REF!</definedName>
    <definedName name="_PL1242" localSheetId="10">#REF!</definedName>
    <definedName name="_PL1242" localSheetId="9">#REF!</definedName>
    <definedName name="_PL1242">#REF!</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3" hidden="1">#REF!</definedName>
    <definedName name="_PL3" localSheetId="10" hidden="1">#REF!</definedName>
    <definedName name="_PL3" localSheetId="9" hidden="1">#REF!</definedName>
    <definedName name="_PL3" hidden="1">#REF!</definedName>
    <definedName name="_phi10" localSheetId="3">#REF!</definedName>
    <definedName name="_phi10" localSheetId="4">#REF!</definedName>
    <definedName name="_phi10" localSheetId="5">#REF!</definedName>
    <definedName name="_phi10" localSheetId="10">#REF!</definedName>
    <definedName name="_phi10" localSheetId="9">#REF!</definedName>
    <definedName name="_phi10">#REF!</definedName>
    <definedName name="_phi12" localSheetId="3">#REF!</definedName>
    <definedName name="_phi12" localSheetId="4">#REF!</definedName>
    <definedName name="_phi12" localSheetId="5">#REF!</definedName>
    <definedName name="_phi12" localSheetId="10">#REF!</definedName>
    <definedName name="_phi12" localSheetId="9">#REF!</definedName>
    <definedName name="_phi12">#REF!</definedName>
    <definedName name="_phi14" localSheetId="3">#REF!</definedName>
    <definedName name="_phi14" localSheetId="4">#REF!</definedName>
    <definedName name="_phi14" localSheetId="5">#REF!</definedName>
    <definedName name="_phi14" localSheetId="10">#REF!</definedName>
    <definedName name="_phi14" localSheetId="9">#REF!</definedName>
    <definedName name="_phi14">#REF!</definedName>
    <definedName name="_phi16" localSheetId="3">#REF!</definedName>
    <definedName name="_phi16" localSheetId="4">#REF!</definedName>
    <definedName name="_phi16" localSheetId="5">#REF!</definedName>
    <definedName name="_phi16" localSheetId="10">#REF!</definedName>
    <definedName name="_phi16" localSheetId="9">#REF!</definedName>
    <definedName name="_phi16">#REF!</definedName>
    <definedName name="_phi18" localSheetId="3">#REF!</definedName>
    <definedName name="_phi18" localSheetId="4">#REF!</definedName>
    <definedName name="_phi18" localSheetId="5">#REF!</definedName>
    <definedName name="_phi18" localSheetId="10">#REF!</definedName>
    <definedName name="_phi18" localSheetId="9">#REF!</definedName>
    <definedName name="_phi18">#REF!</definedName>
    <definedName name="_phi20" localSheetId="3">#REF!</definedName>
    <definedName name="_phi20" localSheetId="4">#REF!</definedName>
    <definedName name="_phi20" localSheetId="5">#REF!</definedName>
    <definedName name="_phi20" localSheetId="10">#REF!</definedName>
    <definedName name="_phi20" localSheetId="9">#REF!</definedName>
    <definedName name="_phi20">#REF!</definedName>
    <definedName name="_phi22" localSheetId="3">#REF!</definedName>
    <definedName name="_phi22" localSheetId="4">#REF!</definedName>
    <definedName name="_phi22" localSheetId="5">#REF!</definedName>
    <definedName name="_phi22" localSheetId="10">#REF!</definedName>
    <definedName name="_phi22" localSheetId="9">#REF!</definedName>
    <definedName name="_phi22">#REF!</definedName>
    <definedName name="_phi25" localSheetId="3">#REF!</definedName>
    <definedName name="_phi25" localSheetId="4">#REF!</definedName>
    <definedName name="_phi25" localSheetId="5">#REF!</definedName>
    <definedName name="_phi25" localSheetId="10">#REF!</definedName>
    <definedName name="_phi25" localSheetId="9">#REF!</definedName>
    <definedName name="_phi25">#REF!</definedName>
    <definedName name="_phi28" localSheetId="3">#REF!</definedName>
    <definedName name="_phi28" localSheetId="4">#REF!</definedName>
    <definedName name="_phi28" localSheetId="5">#REF!</definedName>
    <definedName name="_phi28" localSheetId="10">#REF!</definedName>
    <definedName name="_phi28" localSheetId="9">#REF!</definedName>
    <definedName name="_phi28">#REF!</definedName>
    <definedName name="_phi6" localSheetId="3">#REF!</definedName>
    <definedName name="_phi6" localSheetId="4">#REF!</definedName>
    <definedName name="_phi6" localSheetId="5">#REF!</definedName>
    <definedName name="_phi6" localSheetId="10">#REF!</definedName>
    <definedName name="_phi6" localSheetId="9">#REF!</definedName>
    <definedName name="_phi6">#REF!</definedName>
    <definedName name="_phi8" localSheetId="3">#REF!</definedName>
    <definedName name="_phi8" localSheetId="4">#REF!</definedName>
    <definedName name="_phi8" localSheetId="5">#REF!</definedName>
    <definedName name="_phi8" localSheetId="10">#REF!</definedName>
    <definedName name="_phi8" localSheetId="9">#REF!</definedName>
    <definedName name="_phi8">#REF!</definedName>
    <definedName name="_phu3" localSheetId="2" hidden="1">{"'Sheet1'!$L$16"}</definedName>
    <definedName name="_phu3" localSheetId="3" hidden="1">{"'Sheet1'!$L$16"}</definedName>
    <definedName name="_phu3" localSheetId="4" hidden="1">{"'Sheet1'!$L$16"}</definedName>
    <definedName name="_phu3"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3">#REF!</definedName>
    <definedName name="_sat10" localSheetId="4">#REF!</definedName>
    <definedName name="_sat10" localSheetId="5">#REF!</definedName>
    <definedName name="_sat10" localSheetId="10">#REF!</definedName>
    <definedName name="_sat10" localSheetId="9">#REF!</definedName>
    <definedName name="_sat10">#REF!</definedName>
    <definedName name="_sat14" localSheetId="3">#REF!</definedName>
    <definedName name="_sat14" localSheetId="4">#REF!</definedName>
    <definedName name="_sat14" localSheetId="5">#REF!</definedName>
    <definedName name="_sat14" localSheetId="10">#REF!</definedName>
    <definedName name="_sat14" localSheetId="9">#REF!</definedName>
    <definedName name="_sat14">#REF!</definedName>
    <definedName name="_sat16" localSheetId="3">#REF!</definedName>
    <definedName name="_sat16" localSheetId="4">#REF!</definedName>
    <definedName name="_sat16" localSheetId="5">#REF!</definedName>
    <definedName name="_sat16" localSheetId="10">#REF!</definedName>
    <definedName name="_sat16" localSheetId="9">#REF!</definedName>
    <definedName name="_sat16">#REF!</definedName>
    <definedName name="_sat20" localSheetId="3">#REF!</definedName>
    <definedName name="_sat20" localSheetId="4">#REF!</definedName>
    <definedName name="_sat20" localSheetId="5">#REF!</definedName>
    <definedName name="_sat20" localSheetId="10">#REF!</definedName>
    <definedName name="_sat20" localSheetId="9">#REF!</definedName>
    <definedName name="_sat20">#REF!</definedName>
    <definedName name="_sat8" localSheetId="3">#REF!</definedName>
    <definedName name="_sat8" localSheetId="4">#REF!</definedName>
    <definedName name="_sat8" localSheetId="5">#REF!</definedName>
    <definedName name="_sat8" localSheetId="10">#REF!</definedName>
    <definedName name="_sat8" localSheetId="9">#REF!</definedName>
    <definedName name="_sat8">#REF!</definedName>
    <definedName name="_sc1" localSheetId="3">#REF!</definedName>
    <definedName name="_sc1" localSheetId="4">#REF!</definedName>
    <definedName name="_sc1" localSheetId="5">#REF!</definedName>
    <definedName name="_sc1" localSheetId="10">#REF!</definedName>
    <definedName name="_sc1" localSheetId="9">#REF!</definedName>
    <definedName name="_sc1">#REF!</definedName>
    <definedName name="_SC2" localSheetId="3">#REF!</definedName>
    <definedName name="_SC2" localSheetId="4">#REF!</definedName>
    <definedName name="_SC2" localSheetId="5">#REF!</definedName>
    <definedName name="_SC2" localSheetId="10">#REF!</definedName>
    <definedName name="_SC2" localSheetId="9">#REF!</definedName>
    <definedName name="_SC2">#REF!</definedName>
    <definedName name="_sc3" localSheetId="3">#REF!</definedName>
    <definedName name="_sc3" localSheetId="4">#REF!</definedName>
    <definedName name="_sc3" localSheetId="5">#REF!</definedName>
    <definedName name="_sc3" localSheetId="10">#REF!</definedName>
    <definedName name="_sc3" localSheetId="9">#REF!</definedName>
    <definedName name="_sc3">#REF!</definedName>
    <definedName name="_slg1" localSheetId="3">#REF!</definedName>
    <definedName name="_slg1" localSheetId="4">#REF!</definedName>
    <definedName name="_slg1" localSheetId="5">#REF!</definedName>
    <definedName name="_slg1" localSheetId="10">#REF!</definedName>
    <definedName name="_slg1" localSheetId="9">#REF!</definedName>
    <definedName name="_slg1">#REF!</definedName>
    <definedName name="_slg2" localSheetId="3">#REF!</definedName>
    <definedName name="_slg2" localSheetId="4">#REF!</definedName>
    <definedName name="_slg2" localSheetId="5">#REF!</definedName>
    <definedName name="_slg2" localSheetId="10">#REF!</definedName>
    <definedName name="_slg2" localSheetId="9">#REF!</definedName>
    <definedName name="_slg2">#REF!</definedName>
    <definedName name="_slg3" localSheetId="3">#REF!</definedName>
    <definedName name="_slg3" localSheetId="4">#REF!</definedName>
    <definedName name="_slg3" localSheetId="5">#REF!</definedName>
    <definedName name="_slg3" localSheetId="10">#REF!</definedName>
    <definedName name="_slg3" localSheetId="9">#REF!</definedName>
    <definedName name="_slg3">#REF!</definedName>
    <definedName name="_slg4" localSheetId="3">#REF!</definedName>
    <definedName name="_slg4" localSheetId="4">#REF!</definedName>
    <definedName name="_slg4" localSheetId="5">#REF!</definedName>
    <definedName name="_slg4" localSheetId="10">#REF!</definedName>
    <definedName name="_slg4" localSheetId="9">#REF!</definedName>
    <definedName name="_slg4">#REF!</definedName>
    <definedName name="_slg5" localSheetId="3">#REF!</definedName>
    <definedName name="_slg5" localSheetId="4">#REF!</definedName>
    <definedName name="_slg5" localSheetId="5">#REF!</definedName>
    <definedName name="_slg5" localSheetId="10">#REF!</definedName>
    <definedName name="_slg5" localSheetId="9">#REF!</definedName>
    <definedName name="_slg5">#REF!</definedName>
    <definedName name="_slg6" localSheetId="3">#REF!</definedName>
    <definedName name="_slg6" localSheetId="4">#REF!</definedName>
    <definedName name="_slg6" localSheetId="5">#REF!</definedName>
    <definedName name="_slg6" localSheetId="10">#REF!</definedName>
    <definedName name="_slg6" localSheetId="9">#REF!</definedName>
    <definedName name="_slg6">#REF!</definedName>
    <definedName name="_SOC10">0.3456</definedName>
    <definedName name="_SOC8">0.2827</definedName>
    <definedName name="_Sort" localSheetId="3" hidden="1">#REF!</definedName>
    <definedName name="_Sort" localSheetId="4" hidden="1">#REF!</definedName>
    <definedName name="_Sort" localSheetId="5" hidden="1">#REF!</definedName>
    <definedName name="_Sort" localSheetId="10" hidden="1">#REF!</definedName>
    <definedName name="_Sort" localSheetId="9" hidden="1">#REF!</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localSheetId="3" hidden="1">{"'Sheet1'!$L$16"}</definedName>
    <definedName name="_T12" localSheetId="4" hidden="1">{"'Sheet1'!$L$16"}</definedName>
    <definedName name="_T12" hidden="1">{"'Sheet1'!$L$16"}</definedName>
    <definedName name="_TL1" localSheetId="3">#REF!</definedName>
    <definedName name="_TL1" localSheetId="4">#REF!</definedName>
    <definedName name="_TL1" localSheetId="5">#REF!</definedName>
    <definedName name="_TL1" localSheetId="10">#REF!</definedName>
    <definedName name="_TL1" localSheetId="9">#REF!</definedName>
    <definedName name="_TL1">#REF!</definedName>
    <definedName name="_TL2" localSheetId="3">#REF!</definedName>
    <definedName name="_TL2" localSheetId="4">#REF!</definedName>
    <definedName name="_TL2" localSheetId="5">#REF!</definedName>
    <definedName name="_TL2" localSheetId="10">#REF!</definedName>
    <definedName name="_TL2" localSheetId="9">#REF!</definedName>
    <definedName name="_TL2">#REF!</definedName>
    <definedName name="_TLA120" localSheetId="3">#REF!</definedName>
    <definedName name="_TLA120" localSheetId="4">#REF!</definedName>
    <definedName name="_TLA120" localSheetId="5">#REF!</definedName>
    <definedName name="_TLA120" localSheetId="10">#REF!</definedName>
    <definedName name="_TLA120" localSheetId="9">#REF!</definedName>
    <definedName name="_TLA120">#REF!</definedName>
    <definedName name="_TLA35" localSheetId="3">#REF!</definedName>
    <definedName name="_TLA35" localSheetId="4">#REF!</definedName>
    <definedName name="_TLA35" localSheetId="5">#REF!</definedName>
    <definedName name="_TLA35" localSheetId="10">#REF!</definedName>
    <definedName name="_TLA35" localSheetId="9">#REF!</definedName>
    <definedName name="_TLA35">#REF!</definedName>
    <definedName name="_TLA50" localSheetId="3">#REF!</definedName>
    <definedName name="_TLA50" localSheetId="4">#REF!</definedName>
    <definedName name="_TLA50" localSheetId="5">#REF!</definedName>
    <definedName name="_TLA50" localSheetId="10">#REF!</definedName>
    <definedName name="_TLA50" localSheetId="9">#REF!</definedName>
    <definedName name="_TLA50">#REF!</definedName>
    <definedName name="_TLA70" localSheetId="3">#REF!</definedName>
    <definedName name="_TLA70" localSheetId="4">#REF!</definedName>
    <definedName name="_TLA70" localSheetId="5">#REF!</definedName>
    <definedName name="_TLA70" localSheetId="10">#REF!</definedName>
    <definedName name="_TLA70" localSheetId="9">#REF!</definedName>
    <definedName name="_TLA70">#REF!</definedName>
    <definedName name="_TLA95" localSheetId="3">#REF!</definedName>
    <definedName name="_TLA95" localSheetId="4">#REF!</definedName>
    <definedName name="_TLA95" localSheetId="5">#REF!</definedName>
    <definedName name="_TLA95" localSheetId="10">#REF!</definedName>
    <definedName name="_TLA95" localSheetId="9">#REF!</definedName>
    <definedName name="_TLA95">#REF!</definedName>
    <definedName name="_tt3" localSheetId="2" hidden="1">{"'Sheet1'!$L$16"}</definedName>
    <definedName name="_tt3" localSheetId="3" hidden="1">{"'Sheet1'!$L$16"}</definedName>
    <definedName name="_tt3" localSheetId="4" hidden="1">{"'Sheet1'!$L$16"}</definedName>
    <definedName name="_tt3" hidden="1">{"'Sheet1'!$L$16"}</definedName>
    <definedName name="_TT31" localSheetId="2" hidden="1">{"'Sheet1'!$L$16"}</definedName>
    <definedName name="_TT31" localSheetId="3" hidden="1">{"'Sheet1'!$L$16"}</definedName>
    <definedName name="_TT31" localSheetId="4" hidden="1">{"'Sheet1'!$L$16"}</definedName>
    <definedName name="_TT31" hidden="1">{"'Sheet1'!$L$16"}</definedName>
    <definedName name="_TH1" localSheetId="3">#REF!</definedName>
    <definedName name="_TH1" localSheetId="4">#REF!</definedName>
    <definedName name="_TH1" localSheetId="5">#REF!</definedName>
    <definedName name="_TH1" localSheetId="10">#REF!</definedName>
    <definedName name="_TH1" localSheetId="9">#REF!</definedName>
    <definedName name="_TH1">#REF!</definedName>
    <definedName name="_TH2" localSheetId="3">#REF!</definedName>
    <definedName name="_TH2" localSheetId="4">#REF!</definedName>
    <definedName name="_TH2" localSheetId="5">#REF!</definedName>
    <definedName name="_TH2" localSheetId="10">#REF!</definedName>
    <definedName name="_TH2" localSheetId="9">#REF!</definedName>
    <definedName name="_TH2">#REF!</definedName>
    <definedName name="_TH3" localSheetId="3">#REF!</definedName>
    <definedName name="_TH3" localSheetId="4">#REF!</definedName>
    <definedName name="_TH3" localSheetId="5">#REF!</definedName>
    <definedName name="_TH3" localSheetId="10">#REF!</definedName>
    <definedName name="_TH3" localSheetId="9">#REF!</definedName>
    <definedName name="_TH3">#REF!</definedName>
    <definedName name="_Tru21" localSheetId="2" hidden="1">{"'Sheet1'!$L$16"}</definedName>
    <definedName name="_Tru21" localSheetId="3" hidden="1">{"'Sheet1'!$L$16"}</definedName>
    <definedName name="_Tru21" localSheetId="4" hidden="1">{"'Sheet1'!$L$16"}</definedName>
    <definedName name="_Tru21" hidden="1">{"'Sheet1'!$L$16"}</definedName>
    <definedName name="_vc1" localSheetId="3">#REF!</definedName>
    <definedName name="_vc1" localSheetId="4">#REF!</definedName>
    <definedName name="_vc1" localSheetId="5">#REF!</definedName>
    <definedName name="_vc1" localSheetId="10">#REF!</definedName>
    <definedName name="_vc1" localSheetId="9">#REF!</definedName>
    <definedName name="_vc1">#REF!</definedName>
    <definedName name="_vc2" localSheetId="3">#REF!</definedName>
    <definedName name="_vc2" localSheetId="4">#REF!</definedName>
    <definedName name="_vc2" localSheetId="5">#REF!</definedName>
    <definedName name="_vc2" localSheetId="10">#REF!</definedName>
    <definedName name="_vc2" localSheetId="9">#REF!</definedName>
    <definedName name="_vc2">#REF!</definedName>
    <definedName name="_vc3" localSheetId="3">#REF!</definedName>
    <definedName name="_vc3" localSheetId="4">#REF!</definedName>
    <definedName name="_vc3" localSheetId="5">#REF!</definedName>
    <definedName name="_vc3" localSheetId="10">#REF!</definedName>
    <definedName name="_vc3" localSheetId="9">#REF!</definedName>
    <definedName name="_vc3">#REF!</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3">#REF!</definedName>
    <definedName name="A120_" localSheetId="4">#REF!</definedName>
    <definedName name="A120_" localSheetId="5">#REF!</definedName>
    <definedName name="A120_" localSheetId="10">#REF!</definedName>
    <definedName name="A120_" localSheetId="9">#REF!</definedName>
    <definedName name="A120_">#REF!</definedName>
    <definedName name="a277Print_Titles" localSheetId="3">#REF!</definedName>
    <definedName name="a277Print_Titles" localSheetId="4">#REF!</definedName>
    <definedName name="a277Print_Titles" localSheetId="5">#REF!</definedName>
    <definedName name="a277Print_Titles" localSheetId="10">#REF!</definedName>
    <definedName name="a277Print_Titles" localSheetId="9">#REF!</definedName>
    <definedName name="a277Print_Titles">#REF!</definedName>
    <definedName name="A35_" localSheetId="3">#REF!</definedName>
    <definedName name="A35_" localSheetId="4">#REF!</definedName>
    <definedName name="A35_" localSheetId="5">#REF!</definedName>
    <definedName name="A35_" localSheetId="10">#REF!</definedName>
    <definedName name="A35_" localSheetId="9">#REF!</definedName>
    <definedName name="A35_">#REF!</definedName>
    <definedName name="A50_" localSheetId="3">#REF!</definedName>
    <definedName name="A50_" localSheetId="4">#REF!</definedName>
    <definedName name="A50_" localSheetId="5">#REF!</definedName>
    <definedName name="A50_" localSheetId="10">#REF!</definedName>
    <definedName name="A50_" localSheetId="9">#REF!</definedName>
    <definedName name="A50_">#REF!</definedName>
    <definedName name="A6N2" localSheetId="3">#REF!</definedName>
    <definedName name="A6N2" localSheetId="4">#REF!</definedName>
    <definedName name="A6N2" localSheetId="5">#REF!</definedName>
    <definedName name="A6N2" localSheetId="10">#REF!</definedName>
    <definedName name="A6N2" localSheetId="9">#REF!</definedName>
    <definedName name="A6N2">#REF!</definedName>
    <definedName name="A6N3" localSheetId="3">#REF!</definedName>
    <definedName name="A6N3" localSheetId="4">#REF!</definedName>
    <definedName name="A6N3" localSheetId="5">#REF!</definedName>
    <definedName name="A6N3" localSheetId="10">#REF!</definedName>
    <definedName name="A6N3" localSheetId="9">#REF!</definedName>
    <definedName name="A6N3">#REF!</definedName>
    <definedName name="A70_" localSheetId="3">#REF!</definedName>
    <definedName name="A70_" localSheetId="4">#REF!</definedName>
    <definedName name="A70_" localSheetId="5">#REF!</definedName>
    <definedName name="A70_" localSheetId="10">#REF!</definedName>
    <definedName name="A70_" localSheetId="9">#REF!</definedName>
    <definedName name="A70_">#REF!</definedName>
    <definedName name="A95_" localSheetId="3">#REF!</definedName>
    <definedName name="A95_" localSheetId="4">#REF!</definedName>
    <definedName name="A95_" localSheetId="5">#REF!</definedName>
    <definedName name="A95_" localSheetId="10">#REF!</definedName>
    <definedName name="A95_" localSheetId="9">#REF!</definedName>
    <definedName name="A95_">#REF!</definedName>
    <definedName name="AA" localSheetId="3">#REF!</definedName>
    <definedName name="AA" localSheetId="4">#REF!</definedName>
    <definedName name="AA" localSheetId="5">#REF!</definedName>
    <definedName name="AA" localSheetId="10">#REF!</definedName>
    <definedName name="AA" localSheetId="9">#REF!</definedName>
    <definedName name="AA">#REF!</definedName>
    <definedName name="ABC" localSheetId="3" hidden="1">#REF!</definedName>
    <definedName name="abc" localSheetId="4">#REF!</definedName>
    <definedName name="abc" localSheetId="5">#REF!</definedName>
    <definedName name="ABC" localSheetId="10" hidden="1">#REF!</definedName>
    <definedName name="ABC" localSheetId="9" hidden="1">#REF!</definedName>
    <definedName name="ABC" hidden="1">#REF!</definedName>
    <definedName name="AC120_" localSheetId="3">#REF!</definedName>
    <definedName name="AC120_" localSheetId="4">#REF!</definedName>
    <definedName name="AC120_" localSheetId="5">#REF!</definedName>
    <definedName name="AC120_" localSheetId="10">#REF!</definedName>
    <definedName name="AC120_" localSheetId="9">#REF!</definedName>
    <definedName name="AC120_">#REF!</definedName>
    <definedName name="AC35_" localSheetId="3">#REF!</definedName>
    <definedName name="AC35_" localSheetId="4">#REF!</definedName>
    <definedName name="AC35_" localSheetId="5">#REF!</definedName>
    <definedName name="AC35_" localSheetId="10">#REF!</definedName>
    <definedName name="AC35_" localSheetId="9">#REF!</definedName>
    <definedName name="AC35_">#REF!</definedName>
    <definedName name="AC50_" localSheetId="3">#REF!</definedName>
    <definedName name="AC50_" localSheetId="4">#REF!</definedName>
    <definedName name="AC50_" localSheetId="5">#REF!</definedName>
    <definedName name="AC50_" localSheetId="10">#REF!</definedName>
    <definedName name="AC50_" localSheetId="9">#REF!</definedName>
    <definedName name="AC50_">#REF!</definedName>
    <definedName name="AC70_" localSheetId="3">#REF!</definedName>
    <definedName name="AC70_" localSheetId="4">#REF!</definedName>
    <definedName name="AC70_" localSheetId="5">#REF!</definedName>
    <definedName name="AC70_" localSheetId="10">#REF!</definedName>
    <definedName name="AC70_" localSheetId="9">#REF!</definedName>
    <definedName name="AC70_">#REF!</definedName>
    <definedName name="AC95_" localSheetId="3">#REF!</definedName>
    <definedName name="AC95_" localSheetId="4">#REF!</definedName>
    <definedName name="AC95_" localSheetId="5">#REF!</definedName>
    <definedName name="AC95_" localSheetId="10">#REF!</definedName>
    <definedName name="AC95_" localSheetId="9">#REF!</definedName>
    <definedName name="AC95_">#REF!</definedName>
    <definedName name="AccessDatabase" hidden="1">"C:\My Documents\LeBinh\Xls\VP Cong ty\FORM.mdb"</definedName>
    <definedName name="ADADADD" localSheetId="2" hidden="1">{"'Sheet1'!$L$16"}</definedName>
    <definedName name="ADADADD" localSheetId="3" hidden="1">{"'Sheet1'!$L$16"}</definedName>
    <definedName name="ADADADD" localSheetId="4" hidden="1">{"'Sheet1'!$L$16"}</definedName>
    <definedName name="ADADADD" hidden="1">{"'Sheet1'!$L$16"}</definedName>
    <definedName name="ae" localSheetId="2" hidden="1">{"'Sheet1'!$L$16"}</definedName>
    <definedName name="ae" localSheetId="3" hidden="1">{"'Sheet1'!$L$16"}</definedName>
    <definedName name="ae" localSheetId="4" hidden="1">{"'Sheet1'!$L$16"}</definedName>
    <definedName name="ae" hidden="1">{"'Sheet1'!$L$16"}</definedName>
    <definedName name="All_Item" localSheetId="3">#REF!</definedName>
    <definedName name="All_Item" localSheetId="4">#REF!</definedName>
    <definedName name="All_Item" localSheetId="5">#REF!</definedName>
    <definedName name="All_Item" localSheetId="10">#REF!</definedName>
    <definedName name="All_Item" localSheetId="9">#REF!</definedName>
    <definedName name="All_Item">#REF!</definedName>
    <definedName name="ALPIN">#N/A</definedName>
    <definedName name="ALPJYOU">#N/A</definedName>
    <definedName name="ALPTOI">#N/A</definedName>
    <definedName name="anpha" localSheetId="3">#REF!</definedName>
    <definedName name="anpha" localSheetId="4">#REF!</definedName>
    <definedName name="anpha" localSheetId="5">#REF!</definedName>
    <definedName name="anpha" localSheetId="10">#REF!</definedName>
    <definedName name="anpha" localSheetId="9">#REF!</definedName>
    <definedName name="anpha">#REF!</definedName>
    <definedName name="anscount" localSheetId="4" hidden="1">1</definedName>
    <definedName name="anscount" localSheetId="5" hidden="1">1</definedName>
    <definedName name="anscount" hidden="1">3</definedName>
    <definedName name="aqbnmjm" localSheetId="3" hidden="1">#REF!</definedName>
    <definedName name="aqbnmjm" localSheetId="10" hidden="1">#REF!</definedName>
    <definedName name="aqbnmjm" localSheetId="9" hidden="1">#REF!</definedName>
    <definedName name="aqbnmjm" hidden="1">#REF!</definedName>
    <definedName name="AS2DocOpenMode" hidden="1">"AS2DocumentEdit"</definedName>
    <definedName name="asss" localSheetId="2" hidden="1">{"'Sheet1'!$L$16"}</definedName>
    <definedName name="asss" localSheetId="3" hidden="1">{"'Sheet1'!$L$16"}</definedName>
    <definedName name="asss" localSheetId="4" hidden="1">{"'Sheet1'!$L$16"}</definedName>
    <definedName name="asss" hidden="1">{"'Sheet1'!$L$16"}</definedName>
    <definedName name="ATGT" localSheetId="2" hidden="1">{"'Sheet1'!$L$16"}</definedName>
    <definedName name="ATGT" localSheetId="3" hidden="1">{"'Sheet1'!$L$16"}</definedName>
    <definedName name="ATGT" localSheetId="4" hidden="1">{"'Sheet1'!$L$16"}</definedName>
    <definedName name="ATGT" hidden="1">{"'Sheet1'!$L$16"}</definedName>
    <definedName name="B.nuamat">7.25</definedName>
    <definedName name="b_240" localSheetId="3">#REF!</definedName>
    <definedName name="b_240" localSheetId="4">#REF!</definedName>
    <definedName name="b_240" localSheetId="5">#REF!</definedName>
    <definedName name="b_240" localSheetId="10">#REF!</definedName>
    <definedName name="b_240" localSheetId="9">#REF!</definedName>
    <definedName name="b_240">#REF!</definedName>
    <definedName name="b_280" localSheetId="3">#REF!</definedName>
    <definedName name="b_280" localSheetId="4">#REF!</definedName>
    <definedName name="b_280" localSheetId="5">#REF!</definedName>
    <definedName name="b_280" localSheetId="10">#REF!</definedName>
    <definedName name="b_280" localSheetId="9">#REF!</definedName>
    <definedName name="b_280">#REF!</definedName>
    <definedName name="b_320" localSheetId="3">#REF!</definedName>
    <definedName name="b_320" localSheetId="4">#REF!</definedName>
    <definedName name="b_320" localSheetId="5">#REF!</definedName>
    <definedName name="b_320" localSheetId="10">#REF!</definedName>
    <definedName name="b_320" localSheetId="9">#REF!</definedName>
    <definedName name="b_320">#REF!</definedName>
    <definedName name="banql" localSheetId="2" hidden="1">{"'Sheet1'!$L$16"}</definedName>
    <definedName name="banql" localSheetId="3" hidden="1">{"'Sheet1'!$L$16"}</definedName>
    <definedName name="banql" localSheetId="4" hidden="1">{"'Sheet1'!$L$16"}</definedName>
    <definedName name="banql" hidden="1">{"'Sheet1'!$L$16"}</definedName>
    <definedName name="Bang_cly" localSheetId="3">#REF!</definedName>
    <definedName name="Bang_cly" localSheetId="4">#REF!</definedName>
    <definedName name="Bang_cly" localSheetId="5">#REF!</definedName>
    <definedName name="Bang_cly" localSheetId="10">#REF!</definedName>
    <definedName name="Bang_cly" localSheetId="9">#REF!</definedName>
    <definedName name="Bang_cly">#REF!</definedName>
    <definedName name="Bang_CVC" localSheetId="3">#REF!</definedName>
    <definedName name="Bang_CVC" localSheetId="4">#REF!</definedName>
    <definedName name="Bang_CVC" localSheetId="5">#REF!</definedName>
    <definedName name="Bang_CVC" localSheetId="10">#REF!</definedName>
    <definedName name="Bang_CVC" localSheetId="9">#REF!</definedName>
    <definedName name="Bang_CVC">#REF!</definedName>
    <definedName name="BANG_CHI_TIET_THI_NGHIEM_CONG_TO" localSheetId="3">#REF!</definedName>
    <definedName name="BANG_CHI_TIET_THI_NGHIEM_CONG_TO" localSheetId="4">#REF!</definedName>
    <definedName name="BANG_CHI_TIET_THI_NGHIEM_CONG_TO" localSheetId="5">#REF!</definedName>
    <definedName name="BANG_CHI_TIET_THI_NGHIEM_CONG_TO" localSheetId="10">#REF!</definedName>
    <definedName name="BANG_CHI_TIET_THI_NGHIEM_CONG_TO" localSheetId="9">#REF!</definedName>
    <definedName name="BANG_CHI_TIET_THI_NGHIEM_CONG_TO">#REF!</definedName>
    <definedName name="BANG_CHI_TIET_THI_NGHIEM_DZ0.4KV" localSheetId="3">#REF!</definedName>
    <definedName name="BANG_CHI_TIET_THI_NGHIEM_DZ0.4KV" localSheetId="4">#REF!</definedName>
    <definedName name="BANG_CHI_TIET_THI_NGHIEM_DZ0.4KV" localSheetId="5">#REF!</definedName>
    <definedName name="BANG_CHI_TIET_THI_NGHIEM_DZ0.4KV" localSheetId="10">#REF!</definedName>
    <definedName name="BANG_CHI_TIET_THI_NGHIEM_DZ0.4KV" localSheetId="9">#REF!</definedName>
    <definedName name="BANG_CHI_TIET_THI_NGHIEM_DZ0.4KV">#REF!</definedName>
    <definedName name="bang_gia" localSheetId="3">#REF!</definedName>
    <definedName name="bang_gia" localSheetId="4">#REF!</definedName>
    <definedName name="bang_gia" localSheetId="5">#REF!</definedName>
    <definedName name="bang_gia" localSheetId="10">#REF!</definedName>
    <definedName name="bang_gia" localSheetId="9">#REF!</definedName>
    <definedName name="bang_gia">#REF!</definedName>
    <definedName name="BANG_TONG_HOP_CONG_TO" localSheetId="3">#REF!</definedName>
    <definedName name="BANG_TONG_HOP_CONG_TO" localSheetId="4">#REF!</definedName>
    <definedName name="BANG_TONG_HOP_CONG_TO" localSheetId="5">#REF!</definedName>
    <definedName name="BANG_TONG_HOP_CONG_TO" localSheetId="10">#REF!</definedName>
    <definedName name="BANG_TONG_HOP_CONG_TO" localSheetId="9">#REF!</definedName>
    <definedName name="BANG_TONG_HOP_CONG_TO">#REF!</definedName>
    <definedName name="BANG_TONG_HOP_DZ0.4KV" localSheetId="3">#REF!</definedName>
    <definedName name="BANG_TONG_HOP_DZ0.4KV" localSheetId="4">#REF!</definedName>
    <definedName name="BANG_TONG_HOP_DZ0.4KV" localSheetId="5">#REF!</definedName>
    <definedName name="BANG_TONG_HOP_DZ0.4KV" localSheetId="10">#REF!</definedName>
    <definedName name="BANG_TONG_HOP_DZ0.4KV" localSheetId="9">#REF!</definedName>
    <definedName name="BANG_TONG_HOP_DZ0.4KV">#REF!</definedName>
    <definedName name="BANG_TONG_HOP_DZ22KV" localSheetId="3">#REF!</definedName>
    <definedName name="BANG_TONG_HOP_DZ22KV" localSheetId="4">#REF!</definedName>
    <definedName name="BANG_TONG_HOP_DZ22KV" localSheetId="5">#REF!</definedName>
    <definedName name="BANG_TONG_HOP_DZ22KV" localSheetId="10">#REF!</definedName>
    <definedName name="BANG_TONG_HOP_DZ22KV" localSheetId="9">#REF!</definedName>
    <definedName name="BANG_TONG_HOP_DZ22KV">#REF!</definedName>
    <definedName name="BANG_TONG_HOP_KHO_BAI" localSheetId="3">#REF!</definedName>
    <definedName name="BANG_TONG_HOP_KHO_BAI" localSheetId="4">#REF!</definedName>
    <definedName name="BANG_TONG_HOP_KHO_BAI" localSheetId="5">#REF!</definedName>
    <definedName name="BANG_TONG_HOP_KHO_BAI" localSheetId="10">#REF!</definedName>
    <definedName name="BANG_TONG_HOP_KHO_BAI" localSheetId="9">#REF!</definedName>
    <definedName name="BANG_TONG_HOP_KHO_BAI">#REF!</definedName>
    <definedName name="BANG_TONG_HOP_TBA" localSheetId="3">#REF!</definedName>
    <definedName name="BANG_TONG_HOP_TBA" localSheetId="4">#REF!</definedName>
    <definedName name="BANG_TONG_HOP_TBA" localSheetId="5">#REF!</definedName>
    <definedName name="BANG_TONG_HOP_TBA" localSheetId="10">#REF!</definedName>
    <definedName name="BANG_TONG_HOP_TBA" localSheetId="9">#REF!</definedName>
    <definedName name="BANG_TONG_HOP_TBA">#REF!</definedName>
    <definedName name="Bang_travl" localSheetId="3">#REF!</definedName>
    <definedName name="Bang_travl" localSheetId="4">#REF!</definedName>
    <definedName name="Bang_travl" localSheetId="5">#REF!</definedName>
    <definedName name="Bang_travl" localSheetId="10">#REF!</definedName>
    <definedName name="Bang_travl" localSheetId="9">#REF!</definedName>
    <definedName name="Bang_travl">#REF!</definedName>
    <definedName name="bangchu" localSheetId="3">#REF!</definedName>
    <definedName name="bangchu" localSheetId="4">#REF!</definedName>
    <definedName name="bangchu" localSheetId="5">#REF!</definedName>
    <definedName name="bangchu" localSheetId="10">#REF!</definedName>
    <definedName name="bangchu" localSheetId="9">#REF!</definedName>
    <definedName name="bangchu">#REF!</definedName>
    <definedName name="BB" localSheetId="3">#REF!</definedName>
    <definedName name="BB" localSheetId="4">#REF!</definedName>
    <definedName name="BB" localSheetId="5">#REF!</definedName>
    <definedName name="BB" localSheetId="10">#REF!</definedName>
    <definedName name="BB" localSheetId="9">#REF!</definedName>
    <definedName name="BB">#REF!</definedName>
    <definedName name="bdd">1.5</definedName>
    <definedName name="benuoc" localSheetId="3">#REF!</definedName>
    <definedName name="benuoc" localSheetId="4">#REF!</definedName>
    <definedName name="benuoc" localSheetId="5">#REF!</definedName>
    <definedName name="benuoc" localSheetId="10">#REF!</definedName>
    <definedName name="benuoc" localSheetId="9">#REF!</definedName>
    <definedName name="benuoc">#REF!</definedName>
    <definedName name="bengam" localSheetId="3">#REF!</definedName>
    <definedName name="bengam" localSheetId="4">#REF!</definedName>
    <definedName name="bengam" localSheetId="5">#REF!</definedName>
    <definedName name="bengam" localSheetId="10">#REF!</definedName>
    <definedName name="bengam" localSheetId="9">#REF!</definedName>
    <definedName name="bengam">#REF!</definedName>
    <definedName name="beta" localSheetId="3">#REF!</definedName>
    <definedName name="beta" localSheetId="4">#REF!</definedName>
    <definedName name="beta" localSheetId="5">#REF!</definedName>
    <definedName name="beta" localSheetId="10">#REF!</definedName>
    <definedName name="beta" localSheetId="9">#REF!</definedName>
    <definedName name="beta">#REF!</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3">#REF!</definedName>
    <definedName name="blkh" localSheetId="4">#REF!</definedName>
    <definedName name="blkh" localSheetId="5">#REF!</definedName>
    <definedName name="blkh" localSheetId="10">#REF!</definedName>
    <definedName name="blkh" localSheetId="9">#REF!</definedName>
    <definedName name="blkh">#REF!</definedName>
    <definedName name="blkh1" localSheetId="3">#REF!</definedName>
    <definedName name="blkh1" localSheetId="4">#REF!</definedName>
    <definedName name="blkh1" localSheetId="5">#REF!</definedName>
    <definedName name="blkh1" localSheetId="10">#REF!</definedName>
    <definedName name="blkh1" localSheetId="9">#REF!</definedName>
    <definedName name="blkh1">#REF!</definedName>
    <definedName name="Bm">3.5</definedName>
    <definedName name="Bn">6.5</definedName>
    <definedName name="Book2" localSheetId="3">#REF!</definedName>
    <definedName name="Book2" localSheetId="4">#REF!</definedName>
    <definedName name="Book2" localSheetId="5">#REF!</definedName>
    <definedName name="Book2" localSheetId="10">#REF!</definedName>
    <definedName name="Book2" localSheetId="9">#REF!</definedName>
    <definedName name="Book2">#REF!</definedName>
    <definedName name="BOQ" localSheetId="3">#REF!</definedName>
    <definedName name="BOQ" localSheetId="4">#REF!</definedName>
    <definedName name="BOQ" localSheetId="5">#REF!</definedName>
    <definedName name="BOQ" localSheetId="10">#REF!</definedName>
    <definedName name="BOQ" localSheetId="9">#REF!</definedName>
    <definedName name="BOQ">#REF!</definedName>
    <definedName name="bql" localSheetId="2" hidden="1">{#N/A,#N/A,FALSE,"Chi tiÆt"}</definedName>
    <definedName name="bql" localSheetId="3" hidden="1">{#N/A,#N/A,FALSE,"Chi tiÆt"}</definedName>
    <definedName name="bql" localSheetId="4" hidden="1">{#N/A,#N/A,FALSE,"Chi tiÆt"}</definedName>
    <definedName name="bql" hidden="1">{#N/A,#N/A,FALSE,"Chi tiÆt"}</definedName>
    <definedName name="BT" localSheetId="3">#REF!</definedName>
    <definedName name="BT" localSheetId="4">#REF!</definedName>
    <definedName name="BT" localSheetId="5">#REF!</definedName>
    <definedName name="BT" localSheetId="10">#REF!</definedName>
    <definedName name="BT" localSheetId="9">#REF!</definedName>
    <definedName name="BT">#REF!</definedName>
    <definedName name="btcocM400" localSheetId="3">#REF!</definedName>
    <definedName name="btcocM400" localSheetId="4">#REF!</definedName>
    <definedName name="btcocM400" localSheetId="5">#REF!</definedName>
    <definedName name="btcocM400" localSheetId="10">#REF!</definedName>
    <definedName name="btcocM400" localSheetId="9">#REF!</definedName>
    <definedName name="btcocM400">#REF!</definedName>
    <definedName name="btchiuaxitm300" localSheetId="3">#REF!</definedName>
    <definedName name="btchiuaxitm300" localSheetId="4">#REF!</definedName>
    <definedName name="btchiuaxitm300" localSheetId="5">#REF!</definedName>
    <definedName name="btchiuaxitm300" localSheetId="10">#REF!</definedName>
    <definedName name="btchiuaxitm300" localSheetId="9">#REF!</definedName>
    <definedName name="btchiuaxitm300">#REF!</definedName>
    <definedName name="BTchiuaxm200" localSheetId="3">#REF!</definedName>
    <definedName name="BTchiuaxm200" localSheetId="4">#REF!</definedName>
    <definedName name="BTchiuaxm200" localSheetId="5">#REF!</definedName>
    <definedName name="BTchiuaxm200" localSheetId="10">#REF!</definedName>
    <definedName name="BTchiuaxm200" localSheetId="9">#REF!</definedName>
    <definedName name="BTchiuaxm200">#REF!</definedName>
    <definedName name="BTlotm100" localSheetId="3">#REF!</definedName>
    <definedName name="BTlotm100" localSheetId="4">#REF!</definedName>
    <definedName name="BTlotm100" localSheetId="5">#REF!</definedName>
    <definedName name="BTlotm100" localSheetId="10">#REF!</definedName>
    <definedName name="BTlotm100" localSheetId="9">#REF!</definedName>
    <definedName name="BTlotm100">#REF!</definedName>
    <definedName name="BU_CHENH_LECH_DZ0.4KV" localSheetId="3">#REF!</definedName>
    <definedName name="BU_CHENH_LECH_DZ0.4KV" localSheetId="4">#REF!</definedName>
    <definedName name="BU_CHENH_LECH_DZ0.4KV" localSheetId="5">#REF!</definedName>
    <definedName name="BU_CHENH_LECH_DZ0.4KV" localSheetId="10">#REF!</definedName>
    <definedName name="BU_CHENH_LECH_DZ0.4KV" localSheetId="9">#REF!</definedName>
    <definedName name="BU_CHENH_LECH_DZ0.4KV">#REF!</definedName>
    <definedName name="BU_CHENH_LECH_DZ22KV" localSheetId="3">#REF!</definedName>
    <definedName name="BU_CHENH_LECH_DZ22KV" localSheetId="4">#REF!</definedName>
    <definedName name="BU_CHENH_LECH_DZ22KV" localSheetId="5">#REF!</definedName>
    <definedName name="BU_CHENH_LECH_DZ22KV" localSheetId="10">#REF!</definedName>
    <definedName name="BU_CHENH_LECH_DZ22KV" localSheetId="9">#REF!</definedName>
    <definedName name="BU_CHENH_LECH_DZ22KV">#REF!</definedName>
    <definedName name="BU_CHENH_LECH_TBA" localSheetId="3">#REF!</definedName>
    <definedName name="BU_CHENH_LECH_TBA" localSheetId="4">#REF!</definedName>
    <definedName name="BU_CHENH_LECH_TBA" localSheetId="5">#REF!</definedName>
    <definedName name="BU_CHENH_LECH_TBA" localSheetId="10">#REF!</definedName>
    <definedName name="BU_CHENH_LECH_TBA" localSheetId="9">#REF!</definedName>
    <definedName name="BU_CHENH_LECH_TBA">#REF!</definedName>
    <definedName name="Bulongma">8700</definedName>
    <definedName name="BVCISUMMARY" localSheetId="3">#REF!</definedName>
    <definedName name="BVCISUMMARY" localSheetId="4">#REF!</definedName>
    <definedName name="BVCISUMMARY" localSheetId="5">#REF!</definedName>
    <definedName name="BVCISUMMARY" localSheetId="10">#REF!</definedName>
    <definedName name="BVCISUMMARY" localSheetId="9">#REF!</definedName>
    <definedName name="BVCISUMMARY">#REF!</definedName>
    <definedName name="BŸo_cŸo_täng_hìp_giŸ_trÙ_t_i_s_n_câ__Ùnh" localSheetId="3">#REF!</definedName>
    <definedName name="BŸo_cŸo_täng_hìp_giŸ_trÙ_t_i_s_n_câ__Ùnh" localSheetId="4">#REF!</definedName>
    <definedName name="BŸo_cŸo_täng_hìp_giŸ_trÙ_t_i_s_n_câ__Ùnh" localSheetId="5">#REF!</definedName>
    <definedName name="BŸo_cŸo_täng_hìp_giŸ_trÙ_t_i_s_n_câ__Ùnh" localSheetId="10">#REF!</definedName>
    <definedName name="BŸo_cŸo_täng_hìp_giŸ_trÙ_t_i_s_n_câ__Ùnh" localSheetId="9">#REF!</definedName>
    <definedName name="BŸo_cŸo_täng_hìp_giŸ_trÙ_t_i_s_n_câ__Ùnh">#REF!</definedName>
    <definedName name="C.1.1..Phat_tuyen" localSheetId="3">#REF!</definedName>
    <definedName name="C.1.1..Phat_tuyen" localSheetId="4">#REF!</definedName>
    <definedName name="C.1.1..Phat_tuyen" localSheetId="5">#REF!</definedName>
    <definedName name="C.1.1..Phat_tuyen" localSheetId="10">#REF!</definedName>
    <definedName name="C.1.1..Phat_tuyen" localSheetId="9">#REF!</definedName>
    <definedName name="C.1.1..Phat_tuyen">#REF!</definedName>
    <definedName name="C.1.10..VC_Thu_cong_CG" localSheetId="3">#REF!</definedName>
    <definedName name="C.1.10..VC_Thu_cong_CG" localSheetId="4">#REF!</definedName>
    <definedName name="C.1.10..VC_Thu_cong_CG" localSheetId="5">#REF!</definedName>
    <definedName name="C.1.10..VC_Thu_cong_CG" localSheetId="10">#REF!</definedName>
    <definedName name="C.1.10..VC_Thu_cong_CG" localSheetId="9">#REF!</definedName>
    <definedName name="C.1.10..VC_Thu_cong_CG">#REF!</definedName>
    <definedName name="C.1.2..Chat_cay_thu_cong" localSheetId="3">#REF!</definedName>
    <definedName name="C.1.2..Chat_cay_thu_cong" localSheetId="4">#REF!</definedName>
    <definedName name="C.1.2..Chat_cay_thu_cong" localSheetId="5">#REF!</definedName>
    <definedName name="C.1.2..Chat_cay_thu_cong" localSheetId="10">#REF!</definedName>
    <definedName name="C.1.2..Chat_cay_thu_cong" localSheetId="9">#REF!</definedName>
    <definedName name="C.1.2..Chat_cay_thu_cong">#REF!</definedName>
    <definedName name="C.1.3..Chat_cay_may" localSheetId="3">#REF!</definedName>
    <definedName name="C.1.3..Chat_cay_may" localSheetId="4">#REF!</definedName>
    <definedName name="C.1.3..Chat_cay_may" localSheetId="5">#REF!</definedName>
    <definedName name="C.1.3..Chat_cay_may" localSheetId="10">#REF!</definedName>
    <definedName name="C.1.3..Chat_cay_may" localSheetId="9">#REF!</definedName>
    <definedName name="C.1.3..Chat_cay_may">#REF!</definedName>
    <definedName name="C.1.4..Dao_goc_cay" localSheetId="3">#REF!</definedName>
    <definedName name="C.1.4..Dao_goc_cay" localSheetId="4">#REF!</definedName>
    <definedName name="C.1.4..Dao_goc_cay" localSheetId="5">#REF!</definedName>
    <definedName name="C.1.4..Dao_goc_cay" localSheetId="10">#REF!</definedName>
    <definedName name="C.1.4..Dao_goc_cay" localSheetId="9">#REF!</definedName>
    <definedName name="C.1.4..Dao_goc_cay">#REF!</definedName>
    <definedName name="C.1.5..Lam_duong_tam" localSheetId="3">#REF!</definedName>
    <definedName name="C.1.5..Lam_duong_tam" localSheetId="4">#REF!</definedName>
    <definedName name="C.1.5..Lam_duong_tam" localSheetId="5">#REF!</definedName>
    <definedName name="C.1.5..Lam_duong_tam" localSheetId="10">#REF!</definedName>
    <definedName name="C.1.5..Lam_duong_tam" localSheetId="9">#REF!</definedName>
    <definedName name="C.1.5..Lam_duong_tam">#REF!</definedName>
    <definedName name="C.1.6..Lam_cau_tam" localSheetId="3">#REF!</definedName>
    <definedName name="C.1.6..Lam_cau_tam" localSheetId="4">#REF!</definedName>
    <definedName name="C.1.6..Lam_cau_tam" localSheetId="5">#REF!</definedName>
    <definedName name="C.1.6..Lam_cau_tam" localSheetId="10">#REF!</definedName>
    <definedName name="C.1.6..Lam_cau_tam" localSheetId="9">#REF!</definedName>
    <definedName name="C.1.6..Lam_cau_tam">#REF!</definedName>
    <definedName name="C.1.7..Rai_da_chong_lun" localSheetId="3">#REF!</definedName>
    <definedName name="C.1.7..Rai_da_chong_lun" localSheetId="4">#REF!</definedName>
    <definedName name="C.1.7..Rai_da_chong_lun" localSheetId="5">#REF!</definedName>
    <definedName name="C.1.7..Rai_da_chong_lun" localSheetId="10">#REF!</definedName>
    <definedName name="C.1.7..Rai_da_chong_lun" localSheetId="9">#REF!</definedName>
    <definedName name="C.1.7..Rai_da_chong_lun">#REF!</definedName>
    <definedName name="C.1.8..Lam_kho_tam" localSheetId="3">#REF!</definedName>
    <definedName name="C.1.8..Lam_kho_tam" localSheetId="4">#REF!</definedName>
    <definedName name="C.1.8..Lam_kho_tam" localSheetId="5">#REF!</definedName>
    <definedName name="C.1.8..Lam_kho_tam" localSheetId="10">#REF!</definedName>
    <definedName name="C.1.8..Lam_kho_tam" localSheetId="9">#REF!</definedName>
    <definedName name="C.1.8..Lam_kho_tam">#REF!</definedName>
    <definedName name="C.1.8..San_mat_bang" localSheetId="3">#REF!</definedName>
    <definedName name="C.1.8..San_mat_bang" localSheetId="4">#REF!</definedName>
    <definedName name="C.1.8..San_mat_bang" localSheetId="5">#REF!</definedName>
    <definedName name="C.1.8..San_mat_bang" localSheetId="10">#REF!</definedName>
    <definedName name="C.1.8..San_mat_bang" localSheetId="9">#REF!</definedName>
    <definedName name="C.1.8..San_mat_bang">#REF!</definedName>
    <definedName name="C.2.1..VC_Thu_cong" localSheetId="3">#REF!</definedName>
    <definedName name="C.2.1..VC_Thu_cong" localSheetId="4">#REF!</definedName>
    <definedName name="C.2.1..VC_Thu_cong" localSheetId="5">#REF!</definedName>
    <definedName name="C.2.1..VC_Thu_cong" localSheetId="10">#REF!</definedName>
    <definedName name="C.2.1..VC_Thu_cong" localSheetId="9">#REF!</definedName>
    <definedName name="C.2.1..VC_Thu_cong">#REF!</definedName>
    <definedName name="C.2.2..VC_T_cong_CG" localSheetId="3">#REF!</definedName>
    <definedName name="C.2.2..VC_T_cong_CG" localSheetId="4">#REF!</definedName>
    <definedName name="C.2.2..VC_T_cong_CG" localSheetId="5">#REF!</definedName>
    <definedName name="C.2.2..VC_T_cong_CG" localSheetId="10">#REF!</definedName>
    <definedName name="C.2.2..VC_T_cong_CG" localSheetId="9">#REF!</definedName>
    <definedName name="C.2.2..VC_T_cong_CG">#REF!</definedName>
    <definedName name="C.2.3..Boc_do" localSheetId="3">#REF!</definedName>
    <definedName name="C.2.3..Boc_do" localSheetId="4">#REF!</definedName>
    <definedName name="C.2.3..Boc_do" localSheetId="5">#REF!</definedName>
    <definedName name="C.2.3..Boc_do" localSheetId="10">#REF!</definedName>
    <definedName name="C.2.3..Boc_do" localSheetId="9">#REF!</definedName>
    <definedName name="C.2.3..Boc_do">#REF!</definedName>
    <definedName name="C.3.1..Dao_dat_mong_cot" localSheetId="3">#REF!</definedName>
    <definedName name="C.3.1..Dao_dat_mong_cot" localSheetId="4">#REF!</definedName>
    <definedName name="C.3.1..Dao_dat_mong_cot" localSheetId="5">#REF!</definedName>
    <definedName name="C.3.1..Dao_dat_mong_cot" localSheetId="10">#REF!</definedName>
    <definedName name="C.3.1..Dao_dat_mong_cot" localSheetId="9">#REF!</definedName>
    <definedName name="C.3.1..Dao_dat_mong_cot">#REF!</definedName>
    <definedName name="C.3.2..Dao_dat_de_dap" localSheetId="3">#REF!</definedName>
    <definedName name="C.3.2..Dao_dat_de_dap" localSheetId="4">#REF!</definedName>
    <definedName name="C.3.2..Dao_dat_de_dap" localSheetId="5">#REF!</definedName>
    <definedName name="C.3.2..Dao_dat_de_dap" localSheetId="10">#REF!</definedName>
    <definedName name="C.3.2..Dao_dat_de_dap" localSheetId="9">#REF!</definedName>
    <definedName name="C.3.2..Dao_dat_de_dap">#REF!</definedName>
    <definedName name="C.3.3..Dap_dat_mong" localSheetId="3">#REF!</definedName>
    <definedName name="C.3.3..Dap_dat_mong" localSheetId="4">#REF!</definedName>
    <definedName name="C.3.3..Dap_dat_mong" localSheetId="5">#REF!</definedName>
    <definedName name="C.3.3..Dap_dat_mong" localSheetId="10">#REF!</definedName>
    <definedName name="C.3.3..Dap_dat_mong" localSheetId="9">#REF!</definedName>
    <definedName name="C.3.3..Dap_dat_mong">#REF!</definedName>
    <definedName name="C.3.4..Dao_dap_TDia" localSheetId="3">#REF!</definedName>
    <definedName name="C.3.4..Dao_dap_TDia" localSheetId="4">#REF!</definedName>
    <definedName name="C.3.4..Dao_dap_TDia" localSheetId="5">#REF!</definedName>
    <definedName name="C.3.4..Dao_dap_TDia" localSheetId="10">#REF!</definedName>
    <definedName name="C.3.4..Dao_dap_TDia" localSheetId="9">#REF!</definedName>
    <definedName name="C.3.4..Dao_dap_TDia">#REF!</definedName>
    <definedName name="C.3.5..Dap_bo_bao" localSheetId="3">#REF!</definedName>
    <definedName name="C.3.5..Dap_bo_bao" localSheetId="4">#REF!</definedName>
    <definedName name="C.3.5..Dap_bo_bao" localSheetId="5">#REF!</definedName>
    <definedName name="C.3.5..Dap_bo_bao" localSheetId="10">#REF!</definedName>
    <definedName name="C.3.5..Dap_bo_bao" localSheetId="9">#REF!</definedName>
    <definedName name="C.3.5..Dap_bo_bao">#REF!</definedName>
    <definedName name="C.3.6..Bom_tat_nuoc" localSheetId="3">#REF!</definedName>
    <definedName name="C.3.6..Bom_tat_nuoc" localSheetId="4">#REF!</definedName>
    <definedName name="C.3.6..Bom_tat_nuoc" localSheetId="5">#REF!</definedName>
    <definedName name="C.3.6..Bom_tat_nuoc" localSheetId="10">#REF!</definedName>
    <definedName name="C.3.6..Bom_tat_nuoc" localSheetId="9">#REF!</definedName>
    <definedName name="C.3.6..Bom_tat_nuoc">#REF!</definedName>
    <definedName name="C.3.7..Dao_bun" localSheetId="3">#REF!</definedName>
    <definedName name="C.3.7..Dao_bun" localSheetId="4">#REF!</definedName>
    <definedName name="C.3.7..Dao_bun" localSheetId="5">#REF!</definedName>
    <definedName name="C.3.7..Dao_bun" localSheetId="10">#REF!</definedName>
    <definedName name="C.3.7..Dao_bun" localSheetId="9">#REF!</definedName>
    <definedName name="C.3.7..Dao_bun">#REF!</definedName>
    <definedName name="C.3.8..Dap_cat_CT" localSheetId="3">#REF!</definedName>
    <definedName name="C.3.8..Dap_cat_CT" localSheetId="4">#REF!</definedName>
    <definedName name="C.3.8..Dap_cat_CT" localSheetId="5">#REF!</definedName>
    <definedName name="C.3.8..Dap_cat_CT" localSheetId="10">#REF!</definedName>
    <definedName name="C.3.8..Dap_cat_CT" localSheetId="9">#REF!</definedName>
    <definedName name="C.3.8..Dap_cat_CT">#REF!</definedName>
    <definedName name="C.3.9..Dao_pha_da" localSheetId="3">#REF!</definedName>
    <definedName name="C.3.9..Dao_pha_da" localSheetId="4">#REF!</definedName>
    <definedName name="C.3.9..Dao_pha_da" localSheetId="5">#REF!</definedName>
    <definedName name="C.3.9..Dao_pha_da" localSheetId="10">#REF!</definedName>
    <definedName name="C.3.9..Dao_pha_da" localSheetId="9">#REF!</definedName>
    <definedName name="C.3.9..Dao_pha_da">#REF!</definedName>
    <definedName name="C.4.1.Cot_thep" localSheetId="3">#REF!</definedName>
    <definedName name="C.4.1.Cot_thep" localSheetId="4">#REF!</definedName>
    <definedName name="C.4.1.Cot_thep" localSheetId="5">#REF!</definedName>
    <definedName name="C.4.1.Cot_thep" localSheetId="10">#REF!</definedName>
    <definedName name="C.4.1.Cot_thep" localSheetId="9">#REF!</definedName>
    <definedName name="C.4.1.Cot_thep">#REF!</definedName>
    <definedName name="C.4.2..Van_khuon" localSheetId="3">#REF!</definedName>
    <definedName name="C.4.2..Van_khuon" localSheetId="4">#REF!</definedName>
    <definedName name="C.4.2..Van_khuon" localSheetId="5">#REF!</definedName>
    <definedName name="C.4.2..Van_khuon" localSheetId="10">#REF!</definedName>
    <definedName name="C.4.2..Van_khuon" localSheetId="9">#REF!</definedName>
    <definedName name="C.4.2..Van_khuon">#REF!</definedName>
    <definedName name="C.4.3..Be_tong" localSheetId="3">#REF!</definedName>
    <definedName name="C.4.3..Be_tong" localSheetId="4">#REF!</definedName>
    <definedName name="C.4.3..Be_tong" localSheetId="5">#REF!</definedName>
    <definedName name="C.4.3..Be_tong" localSheetId="10">#REF!</definedName>
    <definedName name="C.4.3..Be_tong" localSheetId="9">#REF!</definedName>
    <definedName name="C.4.3..Be_tong">#REF!</definedName>
    <definedName name="C.4.4..Lap_BT_D.San" localSheetId="3">#REF!</definedName>
    <definedName name="C.4.4..Lap_BT_D.San" localSheetId="4">#REF!</definedName>
    <definedName name="C.4.4..Lap_BT_D.San" localSheetId="5">#REF!</definedName>
    <definedName name="C.4.4..Lap_BT_D.San" localSheetId="10">#REF!</definedName>
    <definedName name="C.4.4..Lap_BT_D.San" localSheetId="9">#REF!</definedName>
    <definedName name="C.4.4..Lap_BT_D.San">#REF!</definedName>
    <definedName name="C.4.5..Xay_da_hoc" localSheetId="3">#REF!</definedName>
    <definedName name="C.4.5..Xay_da_hoc" localSheetId="4">#REF!</definedName>
    <definedName name="C.4.5..Xay_da_hoc" localSheetId="5">#REF!</definedName>
    <definedName name="C.4.5..Xay_da_hoc" localSheetId="10">#REF!</definedName>
    <definedName name="C.4.5..Xay_da_hoc" localSheetId="9">#REF!</definedName>
    <definedName name="C.4.5..Xay_da_hoc">#REF!</definedName>
    <definedName name="C.4.6..Dong_coc" localSheetId="3">#REF!</definedName>
    <definedName name="C.4.6..Dong_coc" localSheetId="4">#REF!</definedName>
    <definedName name="C.4.6..Dong_coc" localSheetId="5">#REF!</definedName>
    <definedName name="C.4.6..Dong_coc" localSheetId="10">#REF!</definedName>
    <definedName name="C.4.6..Dong_coc" localSheetId="9">#REF!</definedName>
    <definedName name="C.4.6..Dong_coc">#REF!</definedName>
    <definedName name="C.4.7..Quet_Bi_tum" localSheetId="3">#REF!</definedName>
    <definedName name="C.4.7..Quet_Bi_tum" localSheetId="4">#REF!</definedName>
    <definedName name="C.4.7..Quet_Bi_tum" localSheetId="5">#REF!</definedName>
    <definedName name="C.4.7..Quet_Bi_tum" localSheetId="10">#REF!</definedName>
    <definedName name="C.4.7..Quet_Bi_tum" localSheetId="9">#REF!</definedName>
    <definedName name="C.4.7..Quet_Bi_tum">#REF!</definedName>
    <definedName name="C.5.1..Lap_cot_thep" localSheetId="3">#REF!</definedName>
    <definedName name="C.5.1..Lap_cot_thep" localSheetId="4">#REF!</definedName>
    <definedName name="C.5.1..Lap_cot_thep" localSheetId="5">#REF!</definedName>
    <definedName name="C.5.1..Lap_cot_thep" localSheetId="10">#REF!</definedName>
    <definedName name="C.5.1..Lap_cot_thep" localSheetId="9">#REF!</definedName>
    <definedName name="C.5.1..Lap_cot_thep">#REF!</definedName>
    <definedName name="C.5.2..Lap_cot_BT" localSheetId="3">#REF!</definedName>
    <definedName name="C.5.2..Lap_cot_BT" localSheetId="4">#REF!</definedName>
    <definedName name="C.5.2..Lap_cot_BT" localSheetId="5">#REF!</definedName>
    <definedName name="C.5.2..Lap_cot_BT" localSheetId="10">#REF!</definedName>
    <definedName name="C.5.2..Lap_cot_BT" localSheetId="9">#REF!</definedName>
    <definedName name="C.5.2..Lap_cot_BT">#REF!</definedName>
    <definedName name="C.5.3..Lap_dat_xa" localSheetId="3">#REF!</definedName>
    <definedName name="C.5.3..Lap_dat_xa" localSheetId="4">#REF!</definedName>
    <definedName name="C.5.3..Lap_dat_xa" localSheetId="5">#REF!</definedName>
    <definedName name="C.5.3..Lap_dat_xa" localSheetId="10">#REF!</definedName>
    <definedName name="C.5.3..Lap_dat_xa" localSheetId="9">#REF!</definedName>
    <definedName name="C.5.3..Lap_dat_xa">#REF!</definedName>
    <definedName name="C.5.4..Lap_tiep_dia" localSheetId="3">#REF!</definedName>
    <definedName name="C.5.4..Lap_tiep_dia" localSheetId="4">#REF!</definedName>
    <definedName name="C.5.4..Lap_tiep_dia" localSheetId="5">#REF!</definedName>
    <definedName name="C.5.4..Lap_tiep_dia" localSheetId="10">#REF!</definedName>
    <definedName name="C.5.4..Lap_tiep_dia" localSheetId="9">#REF!</definedName>
    <definedName name="C.5.4..Lap_tiep_dia">#REF!</definedName>
    <definedName name="C.5.5..Son_sat_thep" localSheetId="3">#REF!</definedName>
    <definedName name="C.5.5..Son_sat_thep" localSheetId="4">#REF!</definedName>
    <definedName name="C.5.5..Son_sat_thep" localSheetId="5">#REF!</definedName>
    <definedName name="C.5.5..Son_sat_thep" localSheetId="10">#REF!</definedName>
    <definedName name="C.5.5..Son_sat_thep" localSheetId="9">#REF!</definedName>
    <definedName name="C.5.5..Son_sat_thep">#REF!</definedName>
    <definedName name="C.6.1..Lap_su_dung" localSheetId="3">#REF!</definedName>
    <definedName name="C.6.1..Lap_su_dung" localSheetId="4">#REF!</definedName>
    <definedName name="C.6.1..Lap_su_dung" localSheetId="5">#REF!</definedName>
    <definedName name="C.6.1..Lap_su_dung" localSheetId="10">#REF!</definedName>
    <definedName name="C.6.1..Lap_su_dung" localSheetId="9">#REF!</definedName>
    <definedName name="C.6.1..Lap_su_dung">#REF!</definedName>
    <definedName name="C.6.2..Lap_su_CS" localSheetId="3">#REF!</definedName>
    <definedName name="C.6.2..Lap_su_CS" localSheetId="4">#REF!</definedName>
    <definedName name="C.6.2..Lap_su_CS" localSheetId="5">#REF!</definedName>
    <definedName name="C.6.2..Lap_su_CS" localSheetId="10">#REF!</definedName>
    <definedName name="C.6.2..Lap_su_CS" localSheetId="9">#REF!</definedName>
    <definedName name="C.6.2..Lap_su_CS">#REF!</definedName>
    <definedName name="C.6.3..Su_chuoi_do" localSheetId="3">#REF!</definedName>
    <definedName name="C.6.3..Su_chuoi_do" localSheetId="4">#REF!</definedName>
    <definedName name="C.6.3..Su_chuoi_do" localSheetId="5">#REF!</definedName>
    <definedName name="C.6.3..Su_chuoi_do" localSheetId="10">#REF!</definedName>
    <definedName name="C.6.3..Su_chuoi_do" localSheetId="9">#REF!</definedName>
    <definedName name="C.6.3..Su_chuoi_do">#REF!</definedName>
    <definedName name="C.6.4..Su_chuoi_neo" localSheetId="3">#REF!</definedName>
    <definedName name="C.6.4..Su_chuoi_neo" localSheetId="4">#REF!</definedName>
    <definedName name="C.6.4..Su_chuoi_neo" localSheetId="5">#REF!</definedName>
    <definedName name="C.6.4..Su_chuoi_neo" localSheetId="10">#REF!</definedName>
    <definedName name="C.6.4..Su_chuoi_neo" localSheetId="9">#REF!</definedName>
    <definedName name="C.6.4..Su_chuoi_neo">#REF!</definedName>
    <definedName name="C.6.5..Lap_phu_kien" localSheetId="3">#REF!</definedName>
    <definedName name="C.6.5..Lap_phu_kien" localSheetId="4">#REF!</definedName>
    <definedName name="C.6.5..Lap_phu_kien" localSheetId="5">#REF!</definedName>
    <definedName name="C.6.5..Lap_phu_kien" localSheetId="10">#REF!</definedName>
    <definedName name="C.6.5..Lap_phu_kien" localSheetId="9">#REF!</definedName>
    <definedName name="C.6.5..Lap_phu_kien">#REF!</definedName>
    <definedName name="C.6.6..Ep_noi_day" localSheetId="3">#REF!</definedName>
    <definedName name="C.6.6..Ep_noi_day" localSheetId="4">#REF!</definedName>
    <definedName name="C.6.6..Ep_noi_day" localSheetId="5">#REF!</definedName>
    <definedName name="C.6.6..Ep_noi_day" localSheetId="10">#REF!</definedName>
    <definedName name="C.6.6..Ep_noi_day" localSheetId="9">#REF!</definedName>
    <definedName name="C.6.6..Ep_noi_day">#REF!</definedName>
    <definedName name="C.6.7..KD_vuot_CN" localSheetId="3">#REF!</definedName>
    <definedName name="C.6.7..KD_vuot_CN" localSheetId="4">#REF!</definedName>
    <definedName name="C.6.7..KD_vuot_CN" localSheetId="5">#REF!</definedName>
    <definedName name="C.6.7..KD_vuot_CN" localSheetId="10">#REF!</definedName>
    <definedName name="C.6.7..KD_vuot_CN" localSheetId="9">#REF!</definedName>
    <definedName name="C.6.7..KD_vuot_CN">#REF!</definedName>
    <definedName name="C.6.8..Rai_cang_day" localSheetId="3">#REF!</definedName>
    <definedName name="C.6.8..Rai_cang_day" localSheetId="4">#REF!</definedName>
    <definedName name="C.6.8..Rai_cang_day" localSheetId="5">#REF!</definedName>
    <definedName name="C.6.8..Rai_cang_day" localSheetId="10">#REF!</definedName>
    <definedName name="C.6.8..Rai_cang_day" localSheetId="9">#REF!</definedName>
    <definedName name="C.6.8..Rai_cang_day">#REF!</definedName>
    <definedName name="C.6.9..Cap_quang" localSheetId="3">#REF!</definedName>
    <definedName name="C.6.9..Cap_quang" localSheetId="4">#REF!</definedName>
    <definedName name="C.6.9..Cap_quang" localSheetId="5">#REF!</definedName>
    <definedName name="C.6.9..Cap_quang" localSheetId="10">#REF!</definedName>
    <definedName name="C.6.9..Cap_quang" localSheetId="9">#REF!</definedName>
    <definedName name="C.6.9..Cap_quang">#REF!</definedName>
    <definedName name="C.doc1">540</definedName>
    <definedName name="C.doc2">740</definedName>
    <definedName name="ca.1111" localSheetId="3">#REF!</definedName>
    <definedName name="ca.1111" localSheetId="4">#REF!</definedName>
    <definedName name="ca.1111" localSheetId="5">#REF!</definedName>
    <definedName name="ca.1111" localSheetId="10">#REF!</definedName>
    <definedName name="ca.1111" localSheetId="9">#REF!</definedName>
    <definedName name="ca.1111">#REF!</definedName>
    <definedName name="ca.1111.th" localSheetId="3">#REF!</definedName>
    <definedName name="ca.1111.th" localSheetId="4">#REF!</definedName>
    <definedName name="ca.1111.th" localSheetId="5">#REF!</definedName>
    <definedName name="ca.1111.th" localSheetId="10">#REF!</definedName>
    <definedName name="ca.1111.th" localSheetId="9">#REF!</definedName>
    <definedName name="ca.1111.th">#REF!</definedName>
    <definedName name="CACAU">298161</definedName>
    <definedName name="cao" localSheetId="3">#REF!</definedName>
    <definedName name="cao" localSheetId="4">#REF!</definedName>
    <definedName name="cao" localSheetId="5">#REF!</definedName>
    <definedName name="cao" localSheetId="10">#REF!</definedName>
    <definedName name="cao" localSheetId="9">#REF!</definedName>
    <definedName name="cao">#REF!</definedName>
    <definedName name="Capvon" localSheetId="2" hidden="1">{#N/A,#N/A,FALSE,"Chi tiÆt"}</definedName>
    <definedName name="Capvon" localSheetId="3" hidden="1">{#N/A,#N/A,FALSE,"Chi tiÆt"}</definedName>
    <definedName name="Capvon" localSheetId="4" hidden="1">{#N/A,#N/A,FALSE,"Chi tiÆt"}</definedName>
    <definedName name="Capvon" hidden="1">{#N/A,#N/A,FALSE,"Chi tiÆt"}</definedName>
    <definedName name="Cat" localSheetId="3">#REF!</definedName>
    <definedName name="Cat" localSheetId="4">#REF!</definedName>
    <definedName name="Cat" localSheetId="5">#REF!</definedName>
    <definedName name="Cat" localSheetId="10">#REF!</definedName>
    <definedName name="Cat" localSheetId="9">#REF!</definedName>
    <definedName name="Cat">#REF!</definedName>
    <definedName name="Category_All" localSheetId="3">#REF!</definedName>
    <definedName name="Category_All" localSheetId="4">#REF!</definedName>
    <definedName name="Category_All" localSheetId="5">#REF!</definedName>
    <definedName name="Category_All" localSheetId="10">#REF!</definedName>
    <definedName name="Category_All" localSheetId="9">#REF!</definedName>
    <definedName name="Category_All">#REF!</definedName>
    <definedName name="CATIN">#N/A</definedName>
    <definedName name="CATJYOU">#N/A</definedName>
    <definedName name="catm" localSheetId="3">#REF!</definedName>
    <definedName name="catm" localSheetId="4">#REF!</definedName>
    <definedName name="catm" localSheetId="5">#REF!</definedName>
    <definedName name="catm" localSheetId="10">#REF!</definedName>
    <definedName name="catm" localSheetId="9">#REF!</definedName>
    <definedName name="catm">#REF!</definedName>
    <definedName name="catn" localSheetId="3">#REF!</definedName>
    <definedName name="catn" localSheetId="4">#REF!</definedName>
    <definedName name="catn" localSheetId="5">#REF!</definedName>
    <definedName name="catn" localSheetId="10">#REF!</definedName>
    <definedName name="catn" localSheetId="9">#REF!</definedName>
    <definedName name="catn">#REF!</definedName>
    <definedName name="CATSYU">#N/A</definedName>
    <definedName name="catvang" localSheetId="3">#REF!</definedName>
    <definedName name="catvang" localSheetId="4">#REF!</definedName>
    <definedName name="catvang" localSheetId="5">#REF!</definedName>
    <definedName name="catvang" localSheetId="10">#REF!</definedName>
    <definedName name="catvang" localSheetId="9">#REF!</definedName>
    <definedName name="catvang">#REF!</definedName>
    <definedName name="CATREC">#N/A</definedName>
    <definedName name="CBTH" localSheetId="2" hidden="1">{"'Sheet1'!$L$16"}</definedName>
    <definedName name="CBTH" localSheetId="3" hidden="1">{"'Sheet1'!$L$16"}</definedName>
    <definedName name="CBTH" localSheetId="4" hidden="1">{"'Sheet1'!$L$16"}</definedName>
    <definedName name="CBTH" hidden="1">{"'Sheet1'!$L$16"}</definedName>
    <definedName name="CCS" localSheetId="3">#REF!</definedName>
    <definedName name="CCS" localSheetId="4">#REF!</definedName>
    <definedName name="CCS" localSheetId="5">#REF!</definedName>
    <definedName name="CCS" localSheetId="10">#REF!</definedName>
    <definedName name="CCS" localSheetId="9">#REF!</definedName>
    <definedName name="CCS">#REF!</definedName>
    <definedName name="CDD" localSheetId="3">#REF!</definedName>
    <definedName name="CDD" localSheetId="4">#REF!</definedName>
    <definedName name="CDD" localSheetId="5">#REF!</definedName>
    <definedName name="CDD" localSheetId="10">#REF!</definedName>
    <definedName name="CDD" localSheetId="9">#REF!</definedName>
    <definedName name="CDD">#REF!</definedName>
    <definedName name="CDDD" localSheetId="3">#REF!</definedName>
    <definedName name="CDDD" localSheetId="4">#REF!</definedName>
    <definedName name="CDDD" localSheetId="5">#REF!</definedName>
    <definedName name="CDDD" localSheetId="10">#REF!</definedName>
    <definedName name="CDDD" localSheetId="9">#REF!</definedName>
    <definedName name="CDDD">#REF!</definedName>
    <definedName name="CDDD1P" localSheetId="3">#REF!</definedName>
    <definedName name="CDDD1P" localSheetId="4">#REF!</definedName>
    <definedName name="CDDD1P" localSheetId="5">#REF!</definedName>
    <definedName name="CDDD1P" localSheetId="10">#REF!</definedName>
    <definedName name="CDDD1P" localSheetId="9">#REF!</definedName>
    <definedName name="CDDD1P">#REF!</definedName>
    <definedName name="CDDD1PHA" localSheetId="3">#REF!</definedName>
    <definedName name="CDDD1PHA" localSheetId="4">#REF!</definedName>
    <definedName name="CDDD1PHA" localSheetId="5">#REF!</definedName>
    <definedName name="CDDD1PHA" localSheetId="10">#REF!</definedName>
    <definedName name="CDDD1PHA" localSheetId="9">#REF!</definedName>
    <definedName name="CDDD1PHA">#REF!</definedName>
    <definedName name="CDDD3PHA" localSheetId="3">#REF!</definedName>
    <definedName name="CDDD3PHA" localSheetId="4">#REF!</definedName>
    <definedName name="CDDD3PHA" localSheetId="5">#REF!</definedName>
    <definedName name="CDDD3PHA" localSheetId="10">#REF!</definedName>
    <definedName name="CDDD3PHA" localSheetId="9">#REF!</definedName>
    <definedName name="CDDD3PHA">#REF!</definedName>
    <definedName name="Cdnum" localSheetId="3">#REF!</definedName>
    <definedName name="Cdnum" localSheetId="4">#REF!</definedName>
    <definedName name="Cdnum" localSheetId="5">#REF!</definedName>
    <definedName name="Cdnum" localSheetId="10">#REF!</definedName>
    <definedName name="Cdnum" localSheetId="9">#REF!</definedName>
    <definedName name="Cdnum">#REF!</definedName>
    <definedName name="CDTK_tim">31.77</definedName>
    <definedName name="CK" localSheetId="3">#REF!</definedName>
    <definedName name="CK" localSheetId="4">#REF!</definedName>
    <definedName name="CK" localSheetId="5">#REF!</definedName>
    <definedName name="CK" localSheetId="10">#REF!</definedName>
    <definedName name="CK" localSheetId="9">#REF!</definedName>
    <definedName name="CK">#REF!</definedName>
    <definedName name="CLECH_0.4" localSheetId="3">#REF!</definedName>
    <definedName name="CLECH_0.4" localSheetId="4">#REF!</definedName>
    <definedName name="CLECH_0.4" localSheetId="5">#REF!</definedName>
    <definedName name="CLECH_0.4" localSheetId="10">#REF!</definedName>
    <definedName name="CLECH_0.4" localSheetId="9">#REF!</definedName>
    <definedName name="CLECH_0.4">#REF!</definedName>
    <definedName name="CLVC3">0.1</definedName>
    <definedName name="CLVC35" localSheetId="3">#REF!</definedName>
    <definedName name="CLVC35" localSheetId="4">#REF!</definedName>
    <definedName name="CLVC35" localSheetId="5">#REF!</definedName>
    <definedName name="CLVC35" localSheetId="10">#REF!</definedName>
    <definedName name="CLVC35" localSheetId="9">#REF!</definedName>
    <definedName name="CLVC35">#REF!</definedName>
    <definedName name="CLVCTB" localSheetId="3">#REF!</definedName>
    <definedName name="CLVCTB" localSheetId="4">#REF!</definedName>
    <definedName name="CLVCTB" localSheetId="5">#REF!</definedName>
    <definedName name="CLVCTB" localSheetId="10">#REF!</definedName>
    <definedName name="CLVCTB" localSheetId="9">#REF!</definedName>
    <definedName name="CLVCTB">#REF!</definedName>
    <definedName name="clvl" localSheetId="3">#REF!</definedName>
    <definedName name="clvl" localSheetId="4">#REF!</definedName>
    <definedName name="clvl" localSheetId="5">#REF!</definedName>
    <definedName name="clvl" localSheetId="10">#REF!</definedName>
    <definedName name="clvl" localSheetId="9">#REF!</definedName>
    <definedName name="clvl">#REF!</definedName>
    <definedName name="cn" localSheetId="3">#REF!</definedName>
    <definedName name="cn" localSheetId="4">#REF!</definedName>
    <definedName name="cn" localSheetId="5">#REF!</definedName>
    <definedName name="cn" localSheetId="10">#REF!</definedName>
    <definedName name="cn" localSheetId="9">#REF!</definedName>
    <definedName name="cn">#REF!</definedName>
    <definedName name="CNC" localSheetId="3">#REF!</definedName>
    <definedName name="CNC" localSheetId="4">#REF!</definedName>
    <definedName name="CNC" localSheetId="5">#REF!</definedName>
    <definedName name="CNC" localSheetId="10">#REF!</definedName>
    <definedName name="CNC" localSheetId="9">#REF!</definedName>
    <definedName name="CNC">#REF!</definedName>
    <definedName name="CND" localSheetId="3">#REF!</definedName>
    <definedName name="CND" localSheetId="4">#REF!</definedName>
    <definedName name="CND" localSheetId="5">#REF!</definedName>
    <definedName name="CND" localSheetId="10">#REF!</definedName>
    <definedName name="CND" localSheetId="9">#REF!</definedName>
    <definedName name="CND">#REF!</definedName>
    <definedName name="CNG" localSheetId="3">#REF!</definedName>
    <definedName name="CNG" localSheetId="4">#REF!</definedName>
    <definedName name="CNG" localSheetId="5">#REF!</definedName>
    <definedName name="CNG" localSheetId="10">#REF!</definedName>
    <definedName name="CNG" localSheetId="9">#REF!</definedName>
    <definedName name="CNG">#REF!</definedName>
    <definedName name="Co" localSheetId="3">#REF!</definedName>
    <definedName name="Co" localSheetId="4">#REF!</definedName>
    <definedName name="Co" localSheetId="5">#REF!</definedName>
    <definedName name="Co" localSheetId="10">#REF!</definedName>
    <definedName name="Co" localSheetId="9">#REF!</definedName>
    <definedName name="Co">#REF!</definedName>
    <definedName name="co_cau_ktqd" hidden="1">#N/A</definedName>
    <definedName name="coc" localSheetId="3">#REF!</definedName>
    <definedName name="coc" localSheetId="4">#REF!</definedName>
    <definedName name="coc" localSheetId="5">#REF!</definedName>
    <definedName name="coc" localSheetId="10">#REF!</definedName>
    <definedName name="coc" localSheetId="9">#REF!</definedName>
    <definedName name="coc">#REF!</definedName>
    <definedName name="Coc_60" localSheetId="2" hidden="1">{"'Sheet1'!$L$16"}</definedName>
    <definedName name="Coc_60" localSheetId="3" hidden="1">{"'Sheet1'!$L$16"}</definedName>
    <definedName name="Coc_60" localSheetId="4" hidden="1">{"'Sheet1'!$L$16"}</definedName>
    <definedName name="Coc_60" hidden="1">{"'Sheet1'!$L$16"}</definedName>
    <definedName name="CoCauN" localSheetId="2" hidden="1">{"'Sheet1'!$L$16"}</definedName>
    <definedName name="CoCauN" localSheetId="3" hidden="1">{"'Sheet1'!$L$16"}</definedName>
    <definedName name="CoCauN" localSheetId="4" hidden="1">{"'Sheet1'!$L$16"}</definedName>
    <definedName name="CoCauN" hidden="1">{"'Sheet1'!$L$16"}</definedName>
    <definedName name="cocbtct" localSheetId="3">#REF!</definedName>
    <definedName name="cocbtct" localSheetId="4">#REF!</definedName>
    <definedName name="cocbtct" localSheetId="5">#REF!</definedName>
    <definedName name="cocbtct" localSheetId="10">#REF!</definedName>
    <definedName name="cocbtct" localSheetId="9">#REF!</definedName>
    <definedName name="cocbtct">#REF!</definedName>
    <definedName name="cocot" localSheetId="3">#REF!</definedName>
    <definedName name="cocot" localSheetId="4">#REF!</definedName>
    <definedName name="cocot" localSheetId="5">#REF!</definedName>
    <definedName name="cocot" localSheetId="10">#REF!</definedName>
    <definedName name="cocot" localSheetId="9">#REF!</definedName>
    <definedName name="cocot">#REF!</definedName>
    <definedName name="cocott" localSheetId="3">#REF!</definedName>
    <definedName name="cocott" localSheetId="4">#REF!</definedName>
    <definedName name="cocott" localSheetId="5">#REF!</definedName>
    <definedName name="cocott" localSheetId="10">#REF!</definedName>
    <definedName name="cocott" localSheetId="9">#REF!</definedName>
    <definedName name="cocott">#REF!</definedName>
    <definedName name="Code" localSheetId="3" hidden="1">#REF!</definedName>
    <definedName name="Code" localSheetId="4" hidden="1">#REF!</definedName>
    <definedName name="Code" localSheetId="5" hidden="1">#REF!</definedName>
    <definedName name="Code" localSheetId="10" hidden="1">#REF!</definedName>
    <definedName name="Code" localSheetId="9" hidden="1">#REF!</definedName>
    <definedName name="Code" hidden="1">#REF!</definedName>
    <definedName name="Cöï_ly_vaän_chuyeãn" localSheetId="3">#REF!</definedName>
    <definedName name="Cöï_ly_vaän_chuyeãn" localSheetId="4">#REF!</definedName>
    <definedName name="Cöï_ly_vaän_chuyeãn" localSheetId="5">#REF!</definedName>
    <definedName name="Cöï_ly_vaän_chuyeãn" localSheetId="10">#REF!</definedName>
    <definedName name="Cöï_ly_vaän_chuyeãn" localSheetId="9">#REF!</definedName>
    <definedName name="Cöï_ly_vaän_chuyeãn">#REF!</definedName>
    <definedName name="CÖÏ_LY_VAÄN_CHUYEÅN" localSheetId="3">#REF!</definedName>
    <definedName name="CÖÏ_LY_VAÄN_CHUYEÅN" localSheetId="4">#REF!</definedName>
    <definedName name="CÖÏ_LY_VAÄN_CHUYEÅN" localSheetId="5">#REF!</definedName>
    <definedName name="CÖÏ_LY_VAÄN_CHUYEÅN" localSheetId="10">#REF!</definedName>
    <definedName name="CÖÏ_LY_VAÄN_CHUYEÅN" localSheetId="9">#REF!</definedName>
    <definedName name="CÖÏ_LY_VAÄN_CHUYEÅN">#REF!</definedName>
    <definedName name="COMMON" localSheetId="3">#REF!</definedName>
    <definedName name="COMMON" localSheetId="4">#REF!</definedName>
    <definedName name="COMMON" localSheetId="5">#REF!</definedName>
    <definedName name="COMMON" localSheetId="10">#REF!</definedName>
    <definedName name="COMMON" localSheetId="9">#REF!</definedName>
    <definedName name="COMMON">#REF!</definedName>
    <definedName name="comong" localSheetId="3">#REF!</definedName>
    <definedName name="comong" localSheetId="4">#REF!</definedName>
    <definedName name="comong" localSheetId="5">#REF!</definedName>
    <definedName name="comong" localSheetId="10">#REF!</definedName>
    <definedName name="comong" localSheetId="9">#REF!</definedName>
    <definedName name="comong">#REF!</definedName>
    <definedName name="CON_EQP_COS" localSheetId="3">#REF!</definedName>
    <definedName name="CON_EQP_COS" localSheetId="4">#REF!</definedName>
    <definedName name="CON_EQP_COS" localSheetId="5">#REF!</definedName>
    <definedName name="CON_EQP_COS" localSheetId="10">#REF!</definedName>
    <definedName name="CON_EQP_COS" localSheetId="9">#REF!</definedName>
    <definedName name="CON_EQP_COS">#REF!</definedName>
    <definedName name="CON_EQP_COST" localSheetId="3">#REF!</definedName>
    <definedName name="CON_EQP_COST" localSheetId="4">#REF!</definedName>
    <definedName name="CON_EQP_COST" localSheetId="5">#REF!</definedName>
    <definedName name="CON_EQP_COST" localSheetId="10">#REF!</definedName>
    <definedName name="CON_EQP_COST" localSheetId="9">#REF!</definedName>
    <definedName name="CON_EQP_COST">#REF!</definedName>
    <definedName name="CONST_EQ" localSheetId="3">#REF!</definedName>
    <definedName name="CONST_EQ" localSheetId="4">#REF!</definedName>
    <definedName name="CONST_EQ" localSheetId="5">#REF!</definedName>
    <definedName name="CONST_EQ" localSheetId="10">#REF!</definedName>
    <definedName name="CONST_EQ" localSheetId="9">#REF!</definedName>
    <definedName name="CONST_EQ">#REF!</definedName>
    <definedName name="Cong_HM_DTCT" localSheetId="3">#REF!</definedName>
    <definedName name="Cong_HM_DTCT" localSheetId="4">#REF!</definedName>
    <definedName name="Cong_HM_DTCT" localSheetId="5">#REF!</definedName>
    <definedName name="Cong_HM_DTCT" localSheetId="10">#REF!</definedName>
    <definedName name="Cong_HM_DTCT" localSheetId="9">#REF!</definedName>
    <definedName name="Cong_HM_DTCT">#REF!</definedName>
    <definedName name="Cong_M_DTCT" localSheetId="3">#REF!</definedName>
    <definedName name="Cong_M_DTCT" localSheetId="4">#REF!</definedName>
    <definedName name="Cong_M_DTCT" localSheetId="5">#REF!</definedName>
    <definedName name="Cong_M_DTCT" localSheetId="10">#REF!</definedName>
    <definedName name="Cong_M_DTCT" localSheetId="9">#REF!</definedName>
    <definedName name="Cong_M_DTCT">#REF!</definedName>
    <definedName name="Cong_NC_DTCT" localSheetId="3">#REF!</definedName>
    <definedName name="Cong_NC_DTCT" localSheetId="4">#REF!</definedName>
    <definedName name="Cong_NC_DTCT" localSheetId="5">#REF!</definedName>
    <definedName name="Cong_NC_DTCT" localSheetId="10">#REF!</definedName>
    <definedName name="Cong_NC_DTCT" localSheetId="9">#REF!</definedName>
    <definedName name="Cong_NC_DTCT">#REF!</definedName>
    <definedName name="Cong_VL_DTCT" localSheetId="3">#REF!</definedName>
    <definedName name="Cong_VL_DTCT" localSheetId="4">#REF!</definedName>
    <definedName name="Cong_VL_DTCT" localSheetId="5">#REF!</definedName>
    <definedName name="Cong_VL_DTCT" localSheetId="10">#REF!</definedName>
    <definedName name="Cong_VL_DTCT" localSheetId="9">#REF!</definedName>
    <definedName name="Cong_VL_DTCT">#REF!</definedName>
    <definedName name="congbenuoc" localSheetId="3">#REF!</definedName>
    <definedName name="congbenuoc" localSheetId="4">#REF!</definedName>
    <definedName name="congbenuoc" localSheetId="5">#REF!</definedName>
    <definedName name="congbenuoc" localSheetId="10">#REF!</definedName>
    <definedName name="congbenuoc" localSheetId="9">#REF!</definedName>
    <definedName name="congbenuoc">#REF!</definedName>
    <definedName name="congbengam" localSheetId="3">#REF!</definedName>
    <definedName name="congbengam" localSheetId="4">#REF!</definedName>
    <definedName name="congbengam" localSheetId="5">#REF!</definedName>
    <definedName name="congbengam" localSheetId="10">#REF!</definedName>
    <definedName name="congbengam" localSheetId="9">#REF!</definedName>
    <definedName name="congbengam">#REF!</definedName>
    <definedName name="congcoc" localSheetId="3">#REF!</definedName>
    <definedName name="congcoc" localSheetId="4">#REF!</definedName>
    <definedName name="congcoc" localSheetId="5">#REF!</definedName>
    <definedName name="congcoc" localSheetId="10">#REF!</definedName>
    <definedName name="congcoc" localSheetId="9">#REF!</definedName>
    <definedName name="congcoc">#REF!</definedName>
    <definedName name="congcocot" localSheetId="3">#REF!</definedName>
    <definedName name="congcocot" localSheetId="4">#REF!</definedName>
    <definedName name="congcocot" localSheetId="5">#REF!</definedName>
    <definedName name="congcocot" localSheetId="10">#REF!</definedName>
    <definedName name="congcocot" localSheetId="9">#REF!</definedName>
    <definedName name="congcocot">#REF!</definedName>
    <definedName name="congcocott" localSheetId="3">#REF!</definedName>
    <definedName name="congcocott" localSheetId="4">#REF!</definedName>
    <definedName name="congcocott" localSheetId="5">#REF!</definedName>
    <definedName name="congcocott" localSheetId="10">#REF!</definedName>
    <definedName name="congcocott" localSheetId="9">#REF!</definedName>
    <definedName name="congcocott">#REF!</definedName>
    <definedName name="congcomong" localSheetId="3">#REF!</definedName>
    <definedName name="congcomong" localSheetId="4">#REF!</definedName>
    <definedName name="congcomong" localSheetId="5">#REF!</definedName>
    <definedName name="congcomong" localSheetId="10">#REF!</definedName>
    <definedName name="congcomong" localSheetId="9">#REF!</definedName>
    <definedName name="congcomong">#REF!</definedName>
    <definedName name="congcottron" localSheetId="3">#REF!</definedName>
    <definedName name="congcottron" localSheetId="4">#REF!</definedName>
    <definedName name="congcottron" localSheetId="5">#REF!</definedName>
    <definedName name="congcottron" localSheetId="10">#REF!</definedName>
    <definedName name="congcottron" localSheetId="9">#REF!</definedName>
    <definedName name="congcottron">#REF!</definedName>
    <definedName name="congcotvuong" localSheetId="3">#REF!</definedName>
    <definedName name="congcotvuong" localSheetId="4">#REF!</definedName>
    <definedName name="congcotvuong" localSheetId="5">#REF!</definedName>
    <definedName name="congcotvuong" localSheetId="10">#REF!</definedName>
    <definedName name="congcotvuong" localSheetId="9">#REF!</definedName>
    <definedName name="congcotvuong">#REF!</definedName>
    <definedName name="congdam" localSheetId="3">#REF!</definedName>
    <definedName name="congdam" localSheetId="4">#REF!</definedName>
    <definedName name="congdam" localSheetId="5">#REF!</definedName>
    <definedName name="congdam" localSheetId="10">#REF!</definedName>
    <definedName name="congdam" localSheetId="9">#REF!</definedName>
    <definedName name="congdam">#REF!</definedName>
    <definedName name="congdan1" localSheetId="3">#REF!</definedName>
    <definedName name="congdan1" localSheetId="4">#REF!</definedName>
    <definedName name="congdan1" localSheetId="5">#REF!</definedName>
    <definedName name="congdan1" localSheetId="10">#REF!</definedName>
    <definedName name="congdan1" localSheetId="9">#REF!</definedName>
    <definedName name="congdan1">#REF!</definedName>
    <definedName name="congdan2" localSheetId="3">#REF!</definedName>
    <definedName name="congdan2" localSheetId="4">#REF!</definedName>
    <definedName name="congdan2" localSheetId="5">#REF!</definedName>
    <definedName name="congdan2" localSheetId="10">#REF!</definedName>
    <definedName name="congdan2" localSheetId="9">#REF!</definedName>
    <definedName name="congdan2">#REF!</definedName>
    <definedName name="congdandusan" localSheetId="3">#REF!</definedName>
    <definedName name="congdandusan" localSheetId="4">#REF!</definedName>
    <definedName name="congdandusan" localSheetId="5">#REF!</definedName>
    <definedName name="congdandusan" localSheetId="10">#REF!</definedName>
    <definedName name="congdandusan" localSheetId="9">#REF!</definedName>
    <definedName name="congdandusan">#REF!</definedName>
    <definedName name="conglanhto" localSheetId="3">#REF!</definedName>
    <definedName name="conglanhto" localSheetId="4">#REF!</definedName>
    <definedName name="conglanhto" localSheetId="5">#REF!</definedName>
    <definedName name="conglanhto" localSheetId="10">#REF!</definedName>
    <definedName name="conglanhto" localSheetId="9">#REF!</definedName>
    <definedName name="conglanhto">#REF!</definedName>
    <definedName name="congmong" localSheetId="3">#REF!</definedName>
    <definedName name="congmong" localSheetId="4">#REF!</definedName>
    <definedName name="congmong" localSheetId="5">#REF!</definedName>
    <definedName name="congmong" localSheetId="10">#REF!</definedName>
    <definedName name="congmong" localSheetId="9">#REF!</definedName>
    <definedName name="congmong">#REF!</definedName>
    <definedName name="congmongbang" localSheetId="3">#REF!</definedName>
    <definedName name="congmongbang" localSheetId="4">#REF!</definedName>
    <definedName name="congmongbang" localSheetId="5">#REF!</definedName>
    <definedName name="congmongbang" localSheetId="10">#REF!</definedName>
    <definedName name="congmongbang" localSheetId="9">#REF!</definedName>
    <definedName name="congmongbang">#REF!</definedName>
    <definedName name="congmongdon" localSheetId="3">#REF!</definedName>
    <definedName name="congmongdon" localSheetId="4">#REF!</definedName>
    <definedName name="congmongdon" localSheetId="5">#REF!</definedName>
    <definedName name="congmongdon" localSheetId="10">#REF!</definedName>
    <definedName name="congmongdon" localSheetId="9">#REF!</definedName>
    <definedName name="congmongdon">#REF!</definedName>
    <definedName name="congpanen" localSheetId="3">#REF!</definedName>
    <definedName name="congpanen" localSheetId="4">#REF!</definedName>
    <definedName name="congpanen" localSheetId="5">#REF!</definedName>
    <definedName name="congpanen" localSheetId="10">#REF!</definedName>
    <definedName name="congpanen" localSheetId="9">#REF!</definedName>
    <definedName name="congpanen">#REF!</definedName>
    <definedName name="congsan" localSheetId="3">#REF!</definedName>
    <definedName name="congsan" localSheetId="4">#REF!</definedName>
    <definedName name="congsan" localSheetId="5">#REF!</definedName>
    <definedName name="congsan" localSheetId="10">#REF!</definedName>
    <definedName name="congsan" localSheetId="9">#REF!</definedName>
    <definedName name="congsan">#REF!</definedName>
    <definedName name="congthang" localSheetId="3">#REF!</definedName>
    <definedName name="congthang" localSheetId="4">#REF!</definedName>
    <definedName name="congthang" localSheetId="5">#REF!</definedName>
    <definedName name="congthang" localSheetId="10">#REF!</definedName>
    <definedName name="congthang" localSheetId="9">#REF!</definedName>
    <definedName name="congthang">#REF!</definedName>
    <definedName name="COT" localSheetId="3">#REF!</definedName>
    <definedName name="COT" localSheetId="4">#REF!</definedName>
    <definedName name="COT" localSheetId="5">#REF!</definedName>
    <definedName name="COT" localSheetId="10">#REF!</definedName>
    <definedName name="COT" localSheetId="9">#REF!</definedName>
    <definedName name="COT">#REF!</definedName>
    <definedName name="cot7.5" localSheetId="3">#REF!</definedName>
    <definedName name="cot7.5" localSheetId="4">#REF!</definedName>
    <definedName name="cot7.5" localSheetId="5">#REF!</definedName>
    <definedName name="cot7.5" localSheetId="10">#REF!</definedName>
    <definedName name="cot7.5" localSheetId="9">#REF!</definedName>
    <definedName name="cot7.5">#REF!</definedName>
    <definedName name="cot8.5" localSheetId="3">#REF!</definedName>
    <definedName name="cot8.5" localSheetId="4">#REF!</definedName>
    <definedName name="cot8.5" localSheetId="5">#REF!</definedName>
    <definedName name="cot8.5" localSheetId="10">#REF!</definedName>
    <definedName name="cot8.5" localSheetId="9">#REF!</definedName>
    <definedName name="cot8.5">#REF!</definedName>
    <definedName name="Cotsatma">9726</definedName>
    <definedName name="Cotthepma">9726</definedName>
    <definedName name="cottron" localSheetId="3">#REF!</definedName>
    <definedName name="cottron" localSheetId="4">#REF!</definedName>
    <definedName name="cottron" localSheetId="5">#REF!</definedName>
    <definedName name="cottron" localSheetId="10">#REF!</definedName>
    <definedName name="cottron" localSheetId="9">#REF!</definedName>
    <definedName name="cottron">#REF!</definedName>
    <definedName name="cotvuong" localSheetId="3">#REF!</definedName>
    <definedName name="cotvuong" localSheetId="4">#REF!</definedName>
    <definedName name="cotvuong" localSheetId="5">#REF!</definedName>
    <definedName name="cotvuong" localSheetId="10">#REF!</definedName>
    <definedName name="cotvuong" localSheetId="9">#REF!</definedName>
    <definedName name="cotvuong">#REF!</definedName>
    <definedName name="COVER" localSheetId="3">#REF!</definedName>
    <definedName name="COVER" localSheetId="4">#REF!</definedName>
    <definedName name="COVER" localSheetId="5">#REF!</definedName>
    <definedName name="COVER" localSheetId="10">#REF!</definedName>
    <definedName name="COVER" localSheetId="9">#REF!</definedName>
    <definedName name="COVER">#REF!</definedName>
    <definedName name="CP" localSheetId="3" hidden="1">#REF!</definedName>
    <definedName name="CP" localSheetId="10" hidden="1">#REF!</definedName>
    <definedName name="CP" localSheetId="9" hidden="1">#REF!</definedName>
    <definedName name="CP" hidden="1">#REF!</definedName>
    <definedName name="cpmtc" localSheetId="3">#REF!</definedName>
    <definedName name="cpmtc" localSheetId="4">#REF!</definedName>
    <definedName name="cpmtc" localSheetId="5">#REF!</definedName>
    <definedName name="cpmtc" localSheetId="10">#REF!</definedName>
    <definedName name="cpmtc" localSheetId="9">#REF!</definedName>
    <definedName name="cpmtc">#REF!</definedName>
    <definedName name="cpnc" localSheetId="3">#REF!</definedName>
    <definedName name="cpnc" localSheetId="4">#REF!</definedName>
    <definedName name="cpnc" localSheetId="5">#REF!</definedName>
    <definedName name="cpnc" localSheetId="10">#REF!</definedName>
    <definedName name="cpnc" localSheetId="9">#REF!</definedName>
    <definedName name="cpnc">#REF!</definedName>
    <definedName name="cptt" localSheetId="3">#REF!</definedName>
    <definedName name="cptt" localSheetId="4">#REF!</definedName>
    <definedName name="cptt" localSheetId="5">#REF!</definedName>
    <definedName name="cptt" localSheetId="10">#REF!</definedName>
    <definedName name="cptt" localSheetId="9">#REF!</definedName>
    <definedName name="cptt">#REF!</definedName>
    <definedName name="CPVC35" localSheetId="3">#REF!</definedName>
    <definedName name="CPVC35" localSheetId="4">#REF!</definedName>
    <definedName name="CPVC35" localSheetId="5">#REF!</definedName>
    <definedName name="CPVC35" localSheetId="10">#REF!</definedName>
    <definedName name="CPVC35" localSheetId="9">#REF!</definedName>
    <definedName name="CPVC35">#REF!</definedName>
    <definedName name="CPVCDN" localSheetId="3">#REF!</definedName>
    <definedName name="CPVCDN" localSheetId="4">#REF!</definedName>
    <definedName name="CPVCDN" localSheetId="5">#REF!</definedName>
    <definedName name="CPVCDN" localSheetId="10">#REF!</definedName>
    <definedName name="CPVCDN" localSheetId="9">#REF!</definedName>
    <definedName name="CPVCDN">#REF!</definedName>
    <definedName name="cpvl" localSheetId="3">#REF!</definedName>
    <definedName name="cpvl" localSheetId="4">#REF!</definedName>
    <definedName name="cpvl" localSheetId="5">#REF!</definedName>
    <definedName name="cpvl" localSheetId="10">#REF!</definedName>
    <definedName name="cpvl" localSheetId="9">#REF!</definedName>
    <definedName name="cpvl">#REF!</definedName>
    <definedName name="CRD" localSheetId="3">#REF!</definedName>
    <definedName name="CRD" localSheetId="4">#REF!</definedName>
    <definedName name="CRD" localSheetId="5">#REF!</definedName>
    <definedName name="CRD" localSheetId="10">#REF!</definedName>
    <definedName name="CRD" localSheetId="9">#REF!</definedName>
    <definedName name="CRD">#REF!</definedName>
    <definedName name="CRITINST" localSheetId="3">#REF!</definedName>
    <definedName name="CRITINST" localSheetId="4">#REF!</definedName>
    <definedName name="CRITINST" localSheetId="5">#REF!</definedName>
    <definedName name="CRITINST" localSheetId="10">#REF!</definedName>
    <definedName name="CRITINST" localSheetId="9">#REF!</definedName>
    <definedName name="CRITINST">#REF!</definedName>
    <definedName name="CRITPURC" localSheetId="3">#REF!</definedName>
    <definedName name="CRITPURC" localSheetId="4">#REF!</definedName>
    <definedName name="CRITPURC" localSheetId="5">#REF!</definedName>
    <definedName name="CRITPURC" localSheetId="10">#REF!</definedName>
    <definedName name="CRITPURC" localSheetId="9">#REF!</definedName>
    <definedName name="CRITPURC">#REF!</definedName>
    <definedName name="CRS" localSheetId="3">#REF!</definedName>
    <definedName name="CRS" localSheetId="4">#REF!</definedName>
    <definedName name="CRS" localSheetId="5">#REF!</definedName>
    <definedName name="CRS" localSheetId="10">#REF!</definedName>
    <definedName name="CRS" localSheetId="9">#REF!</definedName>
    <definedName name="CRS">#REF!</definedName>
    <definedName name="CS" localSheetId="3">#REF!</definedName>
    <definedName name="CS" localSheetId="4">#REF!</definedName>
    <definedName name="CS" localSheetId="5">#REF!</definedName>
    <definedName name="CS" localSheetId="10">#REF!</definedName>
    <definedName name="CS" localSheetId="9">#REF!</definedName>
    <definedName name="CS">#REF!</definedName>
    <definedName name="CS_10" localSheetId="3">#REF!</definedName>
    <definedName name="CS_10" localSheetId="4">#REF!</definedName>
    <definedName name="CS_10" localSheetId="5">#REF!</definedName>
    <definedName name="CS_10" localSheetId="10">#REF!</definedName>
    <definedName name="CS_10" localSheetId="9">#REF!</definedName>
    <definedName name="CS_10">#REF!</definedName>
    <definedName name="CS_100" localSheetId="3">#REF!</definedName>
    <definedName name="CS_100" localSheetId="4">#REF!</definedName>
    <definedName name="CS_100" localSheetId="5">#REF!</definedName>
    <definedName name="CS_100" localSheetId="10">#REF!</definedName>
    <definedName name="CS_100" localSheetId="9">#REF!</definedName>
    <definedName name="CS_100">#REF!</definedName>
    <definedName name="CS_10S" localSheetId="3">#REF!</definedName>
    <definedName name="CS_10S" localSheetId="4">#REF!</definedName>
    <definedName name="CS_10S" localSheetId="5">#REF!</definedName>
    <definedName name="CS_10S" localSheetId="10">#REF!</definedName>
    <definedName name="CS_10S" localSheetId="9">#REF!</definedName>
    <definedName name="CS_10S">#REF!</definedName>
    <definedName name="CS_120" localSheetId="3">#REF!</definedName>
    <definedName name="CS_120" localSheetId="4">#REF!</definedName>
    <definedName name="CS_120" localSheetId="5">#REF!</definedName>
    <definedName name="CS_120" localSheetId="10">#REF!</definedName>
    <definedName name="CS_120" localSheetId="9">#REF!</definedName>
    <definedName name="CS_120">#REF!</definedName>
    <definedName name="CS_140" localSheetId="3">#REF!</definedName>
    <definedName name="CS_140" localSheetId="4">#REF!</definedName>
    <definedName name="CS_140" localSheetId="5">#REF!</definedName>
    <definedName name="CS_140" localSheetId="10">#REF!</definedName>
    <definedName name="CS_140" localSheetId="9">#REF!</definedName>
    <definedName name="CS_140">#REF!</definedName>
    <definedName name="CS_160" localSheetId="3">#REF!</definedName>
    <definedName name="CS_160" localSheetId="4">#REF!</definedName>
    <definedName name="CS_160" localSheetId="5">#REF!</definedName>
    <definedName name="CS_160" localSheetId="10">#REF!</definedName>
    <definedName name="CS_160" localSheetId="9">#REF!</definedName>
    <definedName name="CS_160">#REF!</definedName>
    <definedName name="CS_20" localSheetId="3">#REF!</definedName>
    <definedName name="CS_20" localSheetId="4">#REF!</definedName>
    <definedName name="CS_20" localSheetId="5">#REF!</definedName>
    <definedName name="CS_20" localSheetId="10">#REF!</definedName>
    <definedName name="CS_20" localSheetId="9">#REF!</definedName>
    <definedName name="CS_20">#REF!</definedName>
    <definedName name="CS_30" localSheetId="3">#REF!</definedName>
    <definedName name="CS_30" localSheetId="4">#REF!</definedName>
    <definedName name="CS_30" localSheetId="5">#REF!</definedName>
    <definedName name="CS_30" localSheetId="10">#REF!</definedName>
    <definedName name="CS_30" localSheetId="9">#REF!</definedName>
    <definedName name="CS_30">#REF!</definedName>
    <definedName name="CS_40" localSheetId="3">#REF!</definedName>
    <definedName name="CS_40" localSheetId="4">#REF!</definedName>
    <definedName name="CS_40" localSheetId="5">#REF!</definedName>
    <definedName name="CS_40" localSheetId="10">#REF!</definedName>
    <definedName name="CS_40" localSheetId="9">#REF!</definedName>
    <definedName name="CS_40">#REF!</definedName>
    <definedName name="CS_40S" localSheetId="3">#REF!</definedName>
    <definedName name="CS_40S" localSheetId="4">#REF!</definedName>
    <definedName name="CS_40S" localSheetId="5">#REF!</definedName>
    <definedName name="CS_40S" localSheetId="10">#REF!</definedName>
    <definedName name="CS_40S" localSheetId="9">#REF!</definedName>
    <definedName name="CS_40S">#REF!</definedName>
    <definedName name="CS_5S" localSheetId="3">#REF!</definedName>
    <definedName name="CS_5S" localSheetId="4">#REF!</definedName>
    <definedName name="CS_5S" localSheetId="5">#REF!</definedName>
    <definedName name="CS_5S" localSheetId="10">#REF!</definedName>
    <definedName name="CS_5S" localSheetId="9">#REF!</definedName>
    <definedName name="CS_5S">#REF!</definedName>
    <definedName name="CS_60" localSheetId="3">#REF!</definedName>
    <definedName name="CS_60" localSheetId="4">#REF!</definedName>
    <definedName name="CS_60" localSheetId="5">#REF!</definedName>
    <definedName name="CS_60" localSheetId="10">#REF!</definedName>
    <definedName name="CS_60" localSheetId="9">#REF!</definedName>
    <definedName name="CS_60">#REF!</definedName>
    <definedName name="CS_80" localSheetId="3">#REF!</definedName>
    <definedName name="CS_80" localSheetId="4">#REF!</definedName>
    <definedName name="CS_80" localSheetId="5">#REF!</definedName>
    <definedName name="CS_80" localSheetId="10">#REF!</definedName>
    <definedName name="CS_80" localSheetId="9">#REF!</definedName>
    <definedName name="CS_80">#REF!</definedName>
    <definedName name="CS_80S" localSheetId="3">#REF!</definedName>
    <definedName name="CS_80S" localSheetId="4">#REF!</definedName>
    <definedName name="CS_80S" localSheetId="5">#REF!</definedName>
    <definedName name="CS_80S" localSheetId="10">#REF!</definedName>
    <definedName name="CS_80S" localSheetId="9">#REF!</definedName>
    <definedName name="CS_80S">#REF!</definedName>
    <definedName name="CS_STD" localSheetId="3">#REF!</definedName>
    <definedName name="CS_STD" localSheetId="4">#REF!</definedName>
    <definedName name="CS_STD" localSheetId="5">#REF!</definedName>
    <definedName name="CS_STD" localSheetId="10">#REF!</definedName>
    <definedName name="CS_STD" localSheetId="9">#REF!</definedName>
    <definedName name="CS_STD">#REF!</definedName>
    <definedName name="CS_XS" localSheetId="3">#REF!</definedName>
    <definedName name="CS_XS" localSheetId="4">#REF!</definedName>
    <definedName name="CS_XS" localSheetId="5">#REF!</definedName>
    <definedName name="CS_XS" localSheetId="10">#REF!</definedName>
    <definedName name="CS_XS" localSheetId="9">#REF!</definedName>
    <definedName name="CS_XS">#REF!</definedName>
    <definedName name="CS_XXS" localSheetId="3">#REF!</definedName>
    <definedName name="CS_XXS" localSheetId="4">#REF!</definedName>
    <definedName name="CS_XXS" localSheetId="5">#REF!</definedName>
    <definedName name="CS_XXS" localSheetId="10">#REF!</definedName>
    <definedName name="CS_XXS" localSheetId="9">#REF!</definedName>
    <definedName name="CS_XXS">#REF!</definedName>
    <definedName name="csd3p" localSheetId="3">#REF!</definedName>
    <definedName name="csd3p" localSheetId="4">#REF!</definedName>
    <definedName name="csd3p" localSheetId="5">#REF!</definedName>
    <definedName name="csd3p" localSheetId="10">#REF!</definedName>
    <definedName name="csd3p" localSheetId="9">#REF!</definedName>
    <definedName name="csd3p">#REF!</definedName>
    <definedName name="csddg1p" localSheetId="3">#REF!</definedName>
    <definedName name="csddg1p" localSheetId="4">#REF!</definedName>
    <definedName name="csddg1p" localSheetId="5">#REF!</definedName>
    <definedName name="csddg1p" localSheetId="10">#REF!</definedName>
    <definedName name="csddg1p" localSheetId="9">#REF!</definedName>
    <definedName name="csddg1p">#REF!</definedName>
    <definedName name="csddt1p" localSheetId="3">#REF!</definedName>
    <definedName name="csddt1p" localSheetId="4">#REF!</definedName>
    <definedName name="csddt1p" localSheetId="5">#REF!</definedName>
    <definedName name="csddt1p" localSheetId="10">#REF!</definedName>
    <definedName name="csddt1p" localSheetId="9">#REF!</definedName>
    <definedName name="csddt1p">#REF!</definedName>
    <definedName name="csht3p" localSheetId="3">#REF!</definedName>
    <definedName name="csht3p" localSheetId="4">#REF!</definedName>
    <definedName name="csht3p" localSheetId="5">#REF!</definedName>
    <definedName name="csht3p" localSheetId="10">#REF!</definedName>
    <definedName name="csht3p" localSheetId="9">#REF!</definedName>
    <definedName name="csht3p">#REF!</definedName>
    <definedName name="CTCT1" localSheetId="2" hidden="1">{"'Sheet1'!$L$16"}</definedName>
    <definedName name="CTCT1" localSheetId="3" hidden="1">{"'Sheet1'!$L$16"}</definedName>
    <definedName name="CTCT1" localSheetId="4" hidden="1">{"'Sheet1'!$L$16"}</definedName>
    <definedName name="CTCT1" hidden="1">{"'Sheet1'!$L$16"}</definedName>
    <definedName name="ctiep" localSheetId="3">#REF!</definedName>
    <definedName name="ctiep" localSheetId="4">#REF!</definedName>
    <definedName name="ctiep" localSheetId="5">#REF!</definedName>
    <definedName name="ctiep" localSheetId="10">#REF!</definedName>
    <definedName name="ctiep" localSheetId="9">#REF!</definedName>
    <definedName name="ctiep">#REF!</definedName>
    <definedName name="CTIET" localSheetId="3">#REF!</definedName>
    <definedName name="CTIET" localSheetId="4">#REF!</definedName>
    <definedName name="CTIET" localSheetId="5">#REF!</definedName>
    <definedName name="CTIET" localSheetId="10">#REF!</definedName>
    <definedName name="CTIET" localSheetId="9">#REF!</definedName>
    <definedName name="CTIET">#REF!</definedName>
    <definedName name="CU_LY_VAN_CHUYEN_GIA_QUYEN" localSheetId="3">#REF!</definedName>
    <definedName name="CU_LY_VAN_CHUYEN_GIA_QUYEN" localSheetId="4">#REF!</definedName>
    <definedName name="CU_LY_VAN_CHUYEN_GIA_QUYEN" localSheetId="5">#REF!</definedName>
    <definedName name="CU_LY_VAN_CHUYEN_GIA_QUYEN" localSheetId="10">#REF!</definedName>
    <definedName name="CU_LY_VAN_CHUYEN_GIA_QUYEN" localSheetId="9">#REF!</definedName>
    <definedName name="CU_LY_VAN_CHUYEN_GIA_QUYEN">#REF!</definedName>
    <definedName name="CU_LY_VAN_CHUYEN_THU_CONG" localSheetId="3">#REF!</definedName>
    <definedName name="CU_LY_VAN_CHUYEN_THU_CONG" localSheetId="4">#REF!</definedName>
    <definedName name="CU_LY_VAN_CHUYEN_THU_CONG" localSheetId="5">#REF!</definedName>
    <definedName name="CU_LY_VAN_CHUYEN_THU_CONG" localSheetId="10">#REF!</definedName>
    <definedName name="CU_LY_VAN_CHUYEN_THU_CONG" localSheetId="9">#REF!</definedName>
    <definedName name="CU_LY_VAN_CHUYEN_THU_CONG">#REF!</definedName>
    <definedName name="CURRENCY" localSheetId="3">#REF!</definedName>
    <definedName name="CURRENCY" localSheetId="4">#REF!</definedName>
    <definedName name="CURRENCY" localSheetId="5">#REF!</definedName>
    <definedName name="CURRENCY" localSheetId="10">#REF!</definedName>
    <definedName name="CURRENCY" localSheetId="9">#REF!</definedName>
    <definedName name="CURRENCY">#REF!</definedName>
    <definedName name="cx" localSheetId="3">#REF!</definedName>
    <definedName name="cx" localSheetId="4">#REF!</definedName>
    <definedName name="cx" localSheetId="5">#REF!</definedName>
    <definedName name="cx" localSheetId="10">#REF!</definedName>
    <definedName name="cx" localSheetId="9">#REF!</definedName>
    <definedName name="cx">#REF!</definedName>
    <definedName name="CH" localSheetId="3">#REF!</definedName>
    <definedName name="CH" localSheetId="4">#REF!</definedName>
    <definedName name="CH" localSheetId="5">#REF!</definedName>
    <definedName name="CH" localSheetId="10">#REF!</definedName>
    <definedName name="CH" localSheetId="9">#REF!</definedName>
    <definedName name="CH">#REF!</definedName>
    <definedName name="Chiettinh" localSheetId="2" hidden="1">{"'Sheet1'!$L$16"}</definedName>
    <definedName name="Chiettinh" localSheetId="3" hidden="1">{"'Sheet1'!$L$16"}</definedName>
    <definedName name="Chiettinh" localSheetId="4" hidden="1">{"'Sheet1'!$L$16"}</definedName>
    <definedName name="Chiettinh" hidden="1">{"'Sheet1'!$L$16"}</definedName>
    <definedName name="chilk" localSheetId="2" hidden="1">{"'Sheet1'!$L$16"}</definedName>
    <definedName name="chilk" localSheetId="3" hidden="1">{"'Sheet1'!$L$16"}</definedName>
    <definedName name="chilk" localSheetId="4" hidden="1">{"'Sheet1'!$L$16"}</definedName>
    <definedName name="chilk" hidden="1">{"'Sheet1'!$L$16"}</definedName>
    <definedName name="chitietbgiang2" localSheetId="2" hidden="1">{"'Sheet1'!$L$16"}</definedName>
    <definedName name="chitietbgiang2" localSheetId="3" hidden="1">{"'Sheet1'!$L$16"}</definedName>
    <definedName name="chitietbgiang2" localSheetId="4" hidden="1">{"'Sheet1'!$L$16"}</definedName>
    <definedName name="chitietbgiang2"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3">#REF!</definedName>
    <definedName name="chon" localSheetId="4">#REF!</definedName>
    <definedName name="chon" localSheetId="5">#REF!</definedName>
    <definedName name="chon" localSheetId="10">#REF!</definedName>
    <definedName name="chon" localSheetId="9">#REF!</definedName>
    <definedName name="chon">#REF!</definedName>
    <definedName name="chon1" localSheetId="3">#REF!</definedName>
    <definedName name="chon1" localSheetId="4">#REF!</definedName>
    <definedName name="chon1" localSheetId="5">#REF!</definedName>
    <definedName name="chon1" localSheetId="10">#REF!</definedName>
    <definedName name="chon1" localSheetId="9">#REF!</definedName>
    <definedName name="chon1">#REF!</definedName>
    <definedName name="chon2" localSheetId="3">#REF!</definedName>
    <definedName name="chon2" localSheetId="4">#REF!</definedName>
    <definedName name="chon2" localSheetId="5">#REF!</definedName>
    <definedName name="chon2" localSheetId="10">#REF!</definedName>
    <definedName name="chon2" localSheetId="9">#REF!</definedName>
    <definedName name="chon2">#REF!</definedName>
    <definedName name="chon3" localSheetId="3">#REF!</definedName>
    <definedName name="chon3" localSheetId="4">#REF!</definedName>
    <definedName name="chon3" localSheetId="5">#REF!</definedName>
    <definedName name="chon3" localSheetId="10">#REF!</definedName>
    <definedName name="chon3" localSheetId="9">#REF!</definedName>
    <definedName name="chon3">#REF!</definedName>
    <definedName name="chung">66</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3">#REF!</definedName>
    <definedName name="D_7101A_B" localSheetId="4">#REF!</definedName>
    <definedName name="D_7101A_B" localSheetId="5">#REF!</definedName>
    <definedName name="D_7101A_B" localSheetId="10">#REF!</definedName>
    <definedName name="D_7101A_B" localSheetId="9">#REF!</definedName>
    <definedName name="D_7101A_B">#REF!</definedName>
    <definedName name="da1x2" localSheetId="3">#REF!</definedName>
    <definedName name="da1x2" localSheetId="4">#REF!</definedName>
    <definedName name="da1x2" localSheetId="5">#REF!</definedName>
    <definedName name="da1x2" localSheetId="10">#REF!</definedName>
    <definedName name="da1x2" localSheetId="9">#REF!</definedName>
    <definedName name="da1x2">#REF!</definedName>
    <definedName name="dahoc" localSheetId="3">#REF!</definedName>
    <definedName name="dahoc" localSheetId="4">#REF!</definedName>
    <definedName name="dahoc" localSheetId="5">#REF!</definedName>
    <definedName name="dahoc" localSheetId="10">#REF!</definedName>
    <definedName name="dahoc" localSheetId="9">#REF!</definedName>
    <definedName name="dahoc">#REF!</definedName>
    <definedName name="dam" localSheetId="4">#REF!</definedName>
    <definedName name="dam" localSheetId="5">#REF!</definedName>
    <definedName name="dam">78000</definedName>
    <definedName name="danducsan" localSheetId="3">#REF!</definedName>
    <definedName name="danducsan" localSheetId="4">#REF!</definedName>
    <definedName name="danducsan" localSheetId="5">#REF!</definedName>
    <definedName name="danducsan" localSheetId="10">#REF!</definedName>
    <definedName name="danducsan" localSheetId="9">#REF!</definedName>
    <definedName name="danducsan">#REF!</definedName>
    <definedName name="dao" localSheetId="3">#REF!</definedName>
    <definedName name="dao" localSheetId="4">#REF!</definedName>
    <definedName name="dao" localSheetId="5">#REF!</definedName>
    <definedName name="dao" localSheetId="10">#REF!</definedName>
    <definedName name="dao" localSheetId="9">#REF!</definedName>
    <definedName name="dao">#REF!</definedName>
    <definedName name="dap" localSheetId="3">#REF!</definedName>
    <definedName name="dap" localSheetId="4">#REF!</definedName>
    <definedName name="dap" localSheetId="5">#REF!</definedName>
    <definedName name="dap" localSheetId="10">#REF!</definedName>
    <definedName name="dap" localSheetId="9">#REF!</definedName>
    <definedName name="dap">#REF!</definedName>
    <definedName name="DAT" localSheetId="3">#REF!</definedName>
    <definedName name="DAT" localSheetId="4">#REF!</definedName>
    <definedName name="DAT" localSheetId="5">#REF!</definedName>
    <definedName name="DAT" localSheetId="10">#REF!</definedName>
    <definedName name="DAT" localSheetId="9">#REF!</definedName>
    <definedName name="DAT">#REF!</definedName>
    <definedName name="DATA_DATA2_List" localSheetId="3">#REF!</definedName>
    <definedName name="DATA_DATA2_List" localSheetId="4">#REF!</definedName>
    <definedName name="DATA_DATA2_List" localSheetId="5">#REF!</definedName>
    <definedName name="DATA_DATA2_List" localSheetId="10">#REF!</definedName>
    <definedName name="DATA_DATA2_List" localSheetId="9">#REF!</definedName>
    <definedName name="DATA_DATA2_List">#REF!</definedName>
    <definedName name="data1" localSheetId="3" hidden="1">#REF!</definedName>
    <definedName name="data1" localSheetId="4" hidden="1">#REF!</definedName>
    <definedName name="data1" localSheetId="5" hidden="1">#REF!</definedName>
    <definedName name="data1" localSheetId="10" hidden="1">#REF!</definedName>
    <definedName name="data1" localSheetId="9" hidden="1">#REF!</definedName>
    <definedName name="data1" hidden="1">#REF!</definedName>
    <definedName name="data2" localSheetId="3" hidden="1">#REF!</definedName>
    <definedName name="data2" localSheetId="4" hidden="1">#REF!</definedName>
    <definedName name="data2" localSheetId="5" hidden="1">#REF!</definedName>
    <definedName name="data2" localSheetId="10" hidden="1">#REF!</definedName>
    <definedName name="data2" localSheetId="9" hidden="1">#REF!</definedName>
    <definedName name="data2" hidden="1">#REF!</definedName>
    <definedName name="data3" localSheetId="3" hidden="1">#REF!</definedName>
    <definedName name="data3" localSheetId="4" hidden="1">#REF!</definedName>
    <definedName name="data3" localSheetId="5" hidden="1">#REF!</definedName>
    <definedName name="data3" localSheetId="10" hidden="1">#REF!</definedName>
    <definedName name="data3" localSheetId="9" hidden="1">#REF!</definedName>
    <definedName name="data3" hidden="1">#REF!</definedName>
    <definedName name="_xlnm.Database" localSheetId="3">#REF!</definedName>
    <definedName name="_xlnm.Database" localSheetId="4">#REF!</definedName>
    <definedName name="_xlnm.Database" localSheetId="5">#REF!</definedName>
    <definedName name="_xlnm.Database" localSheetId="10">#REF!</definedName>
    <definedName name="_xlnm.Database" localSheetId="9">#REF!</definedName>
    <definedName name="_xlnm.Database">#REF!</definedName>
    <definedName name="DCL_22">12117600</definedName>
    <definedName name="DCL_35">25490000</definedName>
    <definedName name="DD" localSheetId="3">#REF!</definedName>
    <definedName name="DD" localSheetId="4">#REF!</definedName>
    <definedName name="DD" localSheetId="5">#REF!</definedName>
    <definedName name="DD" localSheetId="10">#REF!</definedName>
    <definedName name="DD" localSheetId="9">#REF!</definedName>
    <definedName name="DD">#REF!</definedName>
    <definedName name="DDAY" localSheetId="3">#REF!</definedName>
    <definedName name="DDAY" localSheetId="4">#REF!</definedName>
    <definedName name="DDAY" localSheetId="5">#REF!</definedName>
    <definedName name="DDAY" localSheetId="10">#REF!</definedName>
    <definedName name="DDAY" localSheetId="9">#REF!</definedName>
    <definedName name="DDAY">#REF!</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3">#REF!</definedName>
    <definedName name="DDK" localSheetId="4">#REF!</definedName>
    <definedName name="DDK" localSheetId="5">#REF!</definedName>
    <definedName name="DDK" localSheetId="10">#REF!</definedName>
    <definedName name="DDK" localSheetId="9">#REF!</definedName>
    <definedName name="DDK">#REF!</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en_bu" localSheetId="3">#REF!</definedName>
    <definedName name="den_bu" localSheetId="4">#REF!</definedName>
    <definedName name="den_bu" localSheetId="5">#REF!</definedName>
    <definedName name="den_bu" localSheetId="10">#REF!</definedName>
    <definedName name="den_bu" localSheetId="9">#REF!</definedName>
    <definedName name="den_bu">#REF!</definedName>
    <definedName name="denbu" localSheetId="3">#REF!</definedName>
    <definedName name="denbu" localSheetId="4">#REF!</definedName>
    <definedName name="denbu" localSheetId="5">#REF!</definedName>
    <definedName name="denbu" localSheetId="10">#REF!</definedName>
    <definedName name="denbu" localSheetId="9">#REF!</definedName>
    <definedName name="denbu">#REF!</definedName>
    <definedName name="DenDK" localSheetId="2" hidden="1">{"'Sheet1'!$L$16"}</definedName>
    <definedName name="DenDK" localSheetId="3" hidden="1">{"'Sheet1'!$L$16"}</definedName>
    <definedName name="DenDK" localSheetId="4" hidden="1">{"'Sheet1'!$L$16"}</definedName>
    <definedName name="DenDK" hidden="1">{"'Sheet1'!$L$16"}</definedName>
    <definedName name="Det32x3" localSheetId="3">#REF!</definedName>
    <definedName name="Det32x3" localSheetId="4">#REF!</definedName>
    <definedName name="Det32x3" localSheetId="5">#REF!</definedName>
    <definedName name="Det32x3" localSheetId="10">#REF!</definedName>
    <definedName name="Det32x3" localSheetId="9">#REF!</definedName>
    <definedName name="Det32x3">#REF!</definedName>
    <definedName name="Det35x3" localSheetId="3">#REF!</definedName>
    <definedName name="Det35x3" localSheetId="4">#REF!</definedName>
    <definedName name="Det35x3" localSheetId="5">#REF!</definedName>
    <definedName name="Det35x3" localSheetId="10">#REF!</definedName>
    <definedName name="Det35x3" localSheetId="9">#REF!</definedName>
    <definedName name="Det35x3">#REF!</definedName>
    <definedName name="Det40x4" localSheetId="3">#REF!</definedName>
    <definedName name="Det40x4" localSheetId="4">#REF!</definedName>
    <definedName name="Det40x4" localSheetId="5">#REF!</definedName>
    <definedName name="Det40x4" localSheetId="10">#REF!</definedName>
    <definedName name="Det40x4" localSheetId="9">#REF!</definedName>
    <definedName name="Det40x4">#REF!</definedName>
    <definedName name="Det50x5" localSheetId="3">#REF!</definedName>
    <definedName name="Det50x5" localSheetId="4">#REF!</definedName>
    <definedName name="Det50x5" localSheetId="5">#REF!</definedName>
    <definedName name="Det50x5" localSheetId="10">#REF!</definedName>
    <definedName name="Det50x5" localSheetId="9">#REF!</definedName>
    <definedName name="Det50x5">#REF!</definedName>
    <definedName name="Det63x6" localSheetId="3">#REF!</definedName>
    <definedName name="Det63x6" localSheetId="4">#REF!</definedName>
    <definedName name="Det63x6" localSheetId="5">#REF!</definedName>
    <definedName name="Det63x6" localSheetId="10">#REF!</definedName>
    <definedName name="Det63x6" localSheetId="9">#REF!</definedName>
    <definedName name="Det63x6">#REF!</definedName>
    <definedName name="Det75x6" localSheetId="3">#REF!</definedName>
    <definedName name="Det75x6" localSheetId="4">#REF!</definedName>
    <definedName name="Det75x6" localSheetId="5">#REF!</definedName>
    <definedName name="Det75x6" localSheetId="10">#REF!</definedName>
    <definedName name="Det75x6" localSheetId="9">#REF!</definedName>
    <definedName name="Det75x6">#REF!</definedName>
    <definedName name="dfg" localSheetId="2" hidden="1">{"'Sheet1'!$L$16"}</definedName>
    <definedName name="dfg" localSheetId="3" hidden="1">{"'Sheet1'!$L$16"}</definedName>
    <definedName name="dfg" localSheetId="4" hidden="1">{"'Sheet1'!$L$16"}</definedName>
    <definedName name="dfg"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3" hidden="1">#REF!</definedName>
    <definedName name="dfvssd" localSheetId="10" hidden="1">#REF!</definedName>
    <definedName name="dfvssd" localSheetId="9" hidden="1">#REF!</definedName>
    <definedName name="dfvssd" hidden="1">#REF!</definedName>
    <definedName name="dgbdII" localSheetId="3">#REF!</definedName>
    <definedName name="dgbdII" localSheetId="4">#REF!</definedName>
    <definedName name="dgbdII" localSheetId="5">#REF!</definedName>
    <definedName name="dgbdII" localSheetId="10">#REF!</definedName>
    <definedName name="dgbdII" localSheetId="9">#REF!</definedName>
    <definedName name="dgbdII">#REF!</definedName>
    <definedName name="DGCTI592" localSheetId="3">#REF!</definedName>
    <definedName name="DGCTI592" localSheetId="4">#REF!</definedName>
    <definedName name="DGCTI592" localSheetId="5">#REF!</definedName>
    <definedName name="DGCTI592" localSheetId="10">#REF!</definedName>
    <definedName name="DGCTI592" localSheetId="9">#REF!</definedName>
    <definedName name="DGCTI592">#REF!</definedName>
    <definedName name="dgctp2" localSheetId="2" hidden="1">{"'Sheet1'!$L$16"}</definedName>
    <definedName name="dgctp2" localSheetId="3" hidden="1">{"'Sheet1'!$L$16"}</definedName>
    <definedName name="dgctp2" localSheetId="4" hidden="1">{"'Sheet1'!$L$16"}</definedName>
    <definedName name="dgctp2" hidden="1">{"'Sheet1'!$L$16"}</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3">#REF!</definedName>
    <definedName name="DGNC" localSheetId="4">#REF!</definedName>
    <definedName name="DGNC" localSheetId="5">#REF!</definedName>
    <definedName name="DGNC" localSheetId="10">#REF!</definedName>
    <definedName name="DGNC" localSheetId="9">#REF!</definedName>
    <definedName name="DGNC">#REF!</definedName>
    <definedName name="dgqndn" localSheetId="3">#REF!</definedName>
    <definedName name="dgqndn" localSheetId="4">#REF!</definedName>
    <definedName name="dgqndn" localSheetId="5">#REF!</definedName>
    <definedName name="dgqndn" localSheetId="10">#REF!</definedName>
    <definedName name="dgqndn" localSheetId="9">#REF!</definedName>
    <definedName name="dgqndn">#REF!</definedName>
    <definedName name="DGTV" localSheetId="3">#REF!</definedName>
    <definedName name="DGTV" localSheetId="4">#REF!</definedName>
    <definedName name="DGTV" localSheetId="5">#REF!</definedName>
    <definedName name="DGTV" localSheetId="10">#REF!</definedName>
    <definedName name="DGTV" localSheetId="9">#REF!</definedName>
    <definedName name="DGTV">#REF!</definedName>
    <definedName name="dgvl" localSheetId="3">#REF!</definedName>
    <definedName name="dgvl" localSheetId="4">#REF!</definedName>
    <definedName name="dgvl" localSheetId="5">#REF!</definedName>
    <definedName name="dgvl" localSheetId="10">#REF!</definedName>
    <definedName name="dgvl" localSheetId="9">#REF!</definedName>
    <definedName name="dgvl">#REF!</definedName>
    <definedName name="DGVT" localSheetId="3">#REF!</definedName>
    <definedName name="DGVT" localSheetId="4">#REF!</definedName>
    <definedName name="DGVT" localSheetId="5">#REF!</definedName>
    <definedName name="DGVT" localSheetId="10">#REF!</definedName>
    <definedName name="DGVT" localSheetId="9">#REF!</definedName>
    <definedName name="DGVT">#REF!</definedName>
    <definedName name="dhom" localSheetId="3">#REF!</definedName>
    <definedName name="dhom" localSheetId="4">#REF!</definedName>
    <definedName name="dhom" localSheetId="5">#REF!</definedName>
    <definedName name="dhom" localSheetId="10">#REF!</definedName>
    <definedName name="dhom" localSheetId="9">#REF!</definedName>
    <definedName name="dhom">#REF!</definedName>
    <definedName name="dien" localSheetId="2" hidden="1">{"'Sheet1'!$L$16"}</definedName>
    <definedName name="dien" localSheetId="3" hidden="1">{"'Sheet1'!$L$16"}</definedName>
    <definedName name="dien" localSheetId="4">#REF!</definedName>
    <definedName name="dien" localSheetId="5">#REF!</definedName>
    <definedName name="dien" hidden="1">{"'Sheet1'!$L$16"}</definedName>
    <definedName name="dientichck" localSheetId="3">#REF!</definedName>
    <definedName name="dientichck" localSheetId="4">#REF!</definedName>
    <definedName name="dientichck" localSheetId="5">#REF!</definedName>
    <definedName name="dientichck" localSheetId="10">#REF!</definedName>
    <definedName name="dientichck" localSheetId="9">#REF!</definedName>
    <definedName name="dientichck">#REF!</definedName>
    <definedName name="dinh2" localSheetId="3">#REF!</definedName>
    <definedName name="dinh2" localSheetId="4">#REF!</definedName>
    <definedName name="dinh2" localSheetId="5">#REF!</definedName>
    <definedName name="dinh2" localSheetId="10">#REF!</definedName>
    <definedName name="dinh2" localSheetId="9">#REF!</definedName>
    <definedName name="dinh2">#REF!</definedName>
    <definedName name="Discount" localSheetId="3" hidden="1">#REF!</definedName>
    <definedName name="Discount" localSheetId="4" hidden="1">#REF!</definedName>
    <definedName name="Discount" localSheetId="5" hidden="1">#REF!</definedName>
    <definedName name="Discount" localSheetId="10" hidden="1">#REF!</definedName>
    <definedName name="Discount" localSheetId="9" hidden="1">#REF!</definedName>
    <definedName name="Discount" hidden="1">#REF!</definedName>
    <definedName name="display_area_2" localSheetId="3" hidden="1">#REF!</definedName>
    <definedName name="display_area_2" localSheetId="4" hidden="1">#REF!</definedName>
    <definedName name="display_area_2" localSheetId="5" hidden="1">#REF!</definedName>
    <definedName name="display_area_2" localSheetId="10" hidden="1">#REF!</definedName>
    <definedName name="display_area_2" localSheetId="9" hidden="1">#REF!</definedName>
    <definedName name="display_area_2" hidden="1">#REF!</definedName>
    <definedName name="DLCC" localSheetId="3">#REF!</definedName>
    <definedName name="DLCC" localSheetId="4">#REF!</definedName>
    <definedName name="DLCC" localSheetId="5">#REF!</definedName>
    <definedName name="DLCC" localSheetId="10">#REF!</definedName>
    <definedName name="DLCC" localSheetId="9">#REF!</definedName>
    <definedName name="DLCC">#REF!</definedName>
    <definedName name="DM" localSheetId="3">#REF!</definedName>
    <definedName name="DM" localSheetId="4">#REF!</definedName>
    <definedName name="DM" localSheetId="5">#REF!</definedName>
    <definedName name="DM" localSheetId="10">#REF!</definedName>
    <definedName name="DM" localSheetId="9">#REF!</definedName>
    <definedName name="DM">#REF!</definedName>
    <definedName name="dm56bxd" localSheetId="3">#REF!</definedName>
    <definedName name="dm56bxd" localSheetId="4">#REF!</definedName>
    <definedName name="dm56bxd" localSheetId="5">#REF!</definedName>
    <definedName name="dm56bxd" localSheetId="10">#REF!</definedName>
    <definedName name="dm56bxd" localSheetId="9">#REF!</definedName>
    <definedName name="dm56bxd">#REF!</definedName>
    <definedName name="DN" localSheetId="3">#REF!</definedName>
    <definedName name="DN" localSheetId="4">#REF!</definedName>
    <definedName name="DN" localSheetId="5">#REF!</definedName>
    <definedName name="DN" localSheetId="10">#REF!</definedName>
    <definedName name="DN" localSheetId="9">#REF!</definedName>
    <definedName name="DN">#REF!</definedName>
    <definedName name="DÑt45x4" localSheetId="3">#REF!</definedName>
    <definedName name="DÑt45x4" localSheetId="4">#REF!</definedName>
    <definedName name="DÑt45x4" localSheetId="5">#REF!</definedName>
    <definedName name="DÑt45x4" localSheetId="10">#REF!</definedName>
    <definedName name="DÑt45x4" localSheetId="9">#REF!</definedName>
    <definedName name="DÑt45x4">#REF!</definedName>
    <definedName name="doan1" localSheetId="3">#REF!</definedName>
    <definedName name="doan1" localSheetId="4">#REF!</definedName>
    <definedName name="doan1" localSheetId="5">#REF!</definedName>
    <definedName name="doan1" localSheetId="10">#REF!</definedName>
    <definedName name="doan1" localSheetId="9">#REF!</definedName>
    <definedName name="doan1">#REF!</definedName>
    <definedName name="doan2" localSheetId="3">#REF!</definedName>
    <definedName name="doan2" localSheetId="4">#REF!</definedName>
    <definedName name="doan2" localSheetId="5">#REF!</definedName>
    <definedName name="doan2" localSheetId="10">#REF!</definedName>
    <definedName name="doan2" localSheetId="9">#REF!</definedName>
    <definedName name="doan2">#REF!</definedName>
    <definedName name="doan3" localSheetId="3">#REF!</definedName>
    <definedName name="doan3" localSheetId="4">#REF!</definedName>
    <definedName name="doan3" localSheetId="5">#REF!</definedName>
    <definedName name="doan3" localSheetId="10">#REF!</definedName>
    <definedName name="doan3" localSheetId="9">#REF!</definedName>
    <definedName name="doan3">#REF!</definedName>
    <definedName name="doan4" localSheetId="3">#REF!</definedName>
    <definedName name="doan4" localSheetId="4">#REF!</definedName>
    <definedName name="doan4" localSheetId="5">#REF!</definedName>
    <definedName name="doan4" localSheetId="10">#REF!</definedName>
    <definedName name="doan4" localSheetId="9">#REF!</definedName>
    <definedName name="doan4">#REF!</definedName>
    <definedName name="doan5" localSheetId="3">#REF!</definedName>
    <definedName name="doan5" localSheetId="4">#REF!</definedName>
    <definedName name="doan5" localSheetId="5">#REF!</definedName>
    <definedName name="doan5" localSheetId="10">#REF!</definedName>
    <definedName name="doan5" localSheetId="9">#REF!</definedName>
    <definedName name="doan5">#REF!</definedName>
    <definedName name="doan6" localSheetId="3">#REF!</definedName>
    <definedName name="doan6" localSheetId="4">#REF!</definedName>
    <definedName name="doan6" localSheetId="5">#REF!</definedName>
    <definedName name="doan6" localSheetId="10">#REF!</definedName>
    <definedName name="doan6" localSheetId="9">#REF!</definedName>
    <definedName name="doan6">#REF!</definedName>
    <definedName name="docdoc">0.03125</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3">#REF!</definedName>
    <definedName name="DON_GIA_3282" localSheetId="4">#REF!</definedName>
    <definedName name="DON_GIA_3282" localSheetId="5">#REF!</definedName>
    <definedName name="DON_GIA_3282" localSheetId="10">#REF!</definedName>
    <definedName name="DON_GIA_3282" localSheetId="9">#REF!</definedName>
    <definedName name="DON_GIA_3282">#REF!</definedName>
    <definedName name="DON_GIA_3283" localSheetId="3">#REF!</definedName>
    <definedName name="DON_GIA_3283" localSheetId="4">#REF!</definedName>
    <definedName name="DON_GIA_3283" localSheetId="5">#REF!</definedName>
    <definedName name="DON_GIA_3283" localSheetId="10">#REF!</definedName>
    <definedName name="DON_GIA_3283" localSheetId="9">#REF!</definedName>
    <definedName name="DON_GIA_3283">#REF!</definedName>
    <definedName name="DON_GIA_3285" localSheetId="3">#REF!</definedName>
    <definedName name="DON_GIA_3285" localSheetId="4">#REF!</definedName>
    <definedName name="DON_GIA_3285" localSheetId="5">#REF!</definedName>
    <definedName name="DON_GIA_3285" localSheetId="10">#REF!</definedName>
    <definedName name="DON_GIA_3285" localSheetId="9">#REF!</definedName>
    <definedName name="DON_GIA_3285">#REF!</definedName>
    <definedName name="DON_GIA_VAN_CHUYEN_36" localSheetId="3">#REF!</definedName>
    <definedName name="DON_GIA_VAN_CHUYEN_36" localSheetId="4">#REF!</definedName>
    <definedName name="DON_GIA_VAN_CHUYEN_36" localSheetId="5">#REF!</definedName>
    <definedName name="DON_GIA_VAN_CHUYEN_36" localSheetId="10">#REF!</definedName>
    <definedName name="DON_GIA_VAN_CHUYEN_36" localSheetId="9">#REF!</definedName>
    <definedName name="DON_GIA_VAN_CHUYEN_36">#REF!</definedName>
    <definedName name="dongia" localSheetId="3">#REF!</definedName>
    <definedName name="dongia" localSheetId="4">#REF!</definedName>
    <definedName name="dongia" localSheetId="5">#REF!</definedName>
    <definedName name="dongia" localSheetId="10">#REF!</definedName>
    <definedName name="dongia" localSheetId="9">#REF!</definedName>
    <definedName name="dongia">#REF!</definedName>
    <definedName name="Dot" localSheetId="2" hidden="1">{"'Sheet1'!$L$16"}</definedName>
    <definedName name="Dot" localSheetId="3" hidden="1">{"'Sheet1'!$L$16"}</definedName>
    <definedName name="Dot" localSheetId="4" hidden="1">{"'Sheet1'!$L$16"}</definedName>
    <definedName name="Dot" hidden="1">{"'Sheet1'!$L$16"}</definedName>
    <definedName name="dotcong">1</definedName>
    <definedName name="drf" localSheetId="3" hidden="1">#REF!</definedName>
    <definedName name="drf" localSheetId="10" hidden="1">#REF!</definedName>
    <definedName name="drf" localSheetId="9" hidden="1">#REF!</definedName>
    <definedName name="drf" hidden="1">#REF!</definedName>
    <definedName name="ds" localSheetId="2" hidden="1">{#N/A,#N/A,FALSE,"Chi tiÆt"}</definedName>
    <definedName name="ds" localSheetId="3" hidden="1">{#N/A,#N/A,FALSE,"Chi tiÆt"}</definedName>
    <definedName name="ds" localSheetId="4" hidden="1">{#N/A,#N/A,FALSE,"Chi tiÆt"}</definedName>
    <definedName name="ds" hidden="1">{#N/A,#N/A,FALSE,"Chi tiÆt"}</definedName>
    <definedName name="DS1p1vc" localSheetId="3">#REF!</definedName>
    <definedName name="DS1p1vc" localSheetId="4">#REF!</definedName>
    <definedName name="DS1p1vc" localSheetId="5">#REF!</definedName>
    <definedName name="DS1p1vc" localSheetId="10">#REF!</definedName>
    <definedName name="DS1p1vc" localSheetId="9">#REF!</definedName>
    <definedName name="DS1p1vc">#REF!</definedName>
    <definedName name="ds1p2nc" localSheetId="3">#REF!</definedName>
    <definedName name="ds1p2nc" localSheetId="4">#REF!</definedName>
    <definedName name="ds1p2nc" localSheetId="5">#REF!</definedName>
    <definedName name="ds1p2nc" localSheetId="10">#REF!</definedName>
    <definedName name="ds1p2nc" localSheetId="9">#REF!</definedName>
    <definedName name="ds1p2nc">#REF!</definedName>
    <definedName name="ds1p2vc" localSheetId="3">#REF!</definedName>
    <definedName name="ds1p2vc" localSheetId="4">#REF!</definedName>
    <definedName name="ds1p2vc" localSheetId="5">#REF!</definedName>
    <definedName name="ds1p2vc" localSheetId="10">#REF!</definedName>
    <definedName name="ds1p2vc" localSheetId="9">#REF!</definedName>
    <definedName name="ds1p2vc">#REF!</definedName>
    <definedName name="ds1pnc" localSheetId="3">#REF!</definedName>
    <definedName name="ds1pnc" localSheetId="4">#REF!</definedName>
    <definedName name="ds1pnc" localSheetId="5">#REF!</definedName>
    <definedName name="ds1pnc" localSheetId="10">#REF!</definedName>
    <definedName name="ds1pnc" localSheetId="9">#REF!</definedName>
    <definedName name="ds1pnc">#REF!</definedName>
    <definedName name="ds1pvl" localSheetId="3">#REF!</definedName>
    <definedName name="ds1pvl" localSheetId="4">#REF!</definedName>
    <definedName name="ds1pvl" localSheetId="5">#REF!</definedName>
    <definedName name="ds1pvl" localSheetId="10">#REF!</definedName>
    <definedName name="ds1pvl" localSheetId="9">#REF!</definedName>
    <definedName name="ds1pvl">#REF!</definedName>
    <definedName name="ds3pctnc" localSheetId="3">#REF!</definedName>
    <definedName name="ds3pctnc" localSheetId="4">#REF!</definedName>
    <definedName name="ds3pctnc" localSheetId="5">#REF!</definedName>
    <definedName name="ds3pctnc" localSheetId="10">#REF!</definedName>
    <definedName name="ds3pctnc" localSheetId="9">#REF!</definedName>
    <definedName name="ds3pctnc">#REF!</definedName>
    <definedName name="ds3pctvc" localSheetId="3">#REF!</definedName>
    <definedName name="ds3pctvc" localSheetId="4">#REF!</definedName>
    <definedName name="ds3pctvc" localSheetId="5">#REF!</definedName>
    <definedName name="ds3pctvc" localSheetId="10">#REF!</definedName>
    <definedName name="ds3pctvc" localSheetId="9">#REF!</definedName>
    <definedName name="ds3pctvc">#REF!</definedName>
    <definedName name="ds3pctvl" localSheetId="3">#REF!</definedName>
    <definedName name="ds3pctvl" localSheetId="4">#REF!</definedName>
    <definedName name="ds3pctvl" localSheetId="5">#REF!</definedName>
    <definedName name="ds3pctvl" localSheetId="10">#REF!</definedName>
    <definedName name="ds3pctvl" localSheetId="9">#REF!</definedName>
    <definedName name="ds3pctvl">#REF!</definedName>
    <definedName name="dsfsd" localSheetId="3" hidden="1">#REF!</definedName>
    <definedName name="dsfsd" localSheetId="10" hidden="1">#REF!</definedName>
    <definedName name="dsfsd" localSheetId="9" hidden="1">#REF!</definedName>
    <definedName name="dsfsd" hidden="1">#REF!</definedName>
    <definedName name="dsh" localSheetId="3" hidden="1">#REF!</definedName>
    <definedName name="dsh" localSheetId="4" hidden="1">#REF!</definedName>
    <definedName name="dsh" localSheetId="5" hidden="1">#REF!</definedName>
    <definedName name="dsh" localSheetId="10" hidden="1">#REF!</definedName>
    <definedName name="dsh" localSheetId="9" hidden="1">#REF!</definedName>
    <definedName name="dsh" hidden="1">#REF!</definedName>
    <definedName name="DSPK1p1nc" localSheetId="3">#REF!</definedName>
    <definedName name="DSPK1p1nc" localSheetId="4">#REF!</definedName>
    <definedName name="DSPK1p1nc" localSheetId="5">#REF!</definedName>
    <definedName name="DSPK1p1nc" localSheetId="10">#REF!</definedName>
    <definedName name="DSPK1p1nc" localSheetId="9">#REF!</definedName>
    <definedName name="DSPK1p1nc">#REF!</definedName>
    <definedName name="DSPK1p1vl" localSheetId="3">#REF!</definedName>
    <definedName name="DSPK1p1vl" localSheetId="4">#REF!</definedName>
    <definedName name="DSPK1p1vl" localSheetId="5">#REF!</definedName>
    <definedName name="DSPK1p1vl" localSheetId="10">#REF!</definedName>
    <definedName name="DSPK1p1vl" localSheetId="9">#REF!</definedName>
    <definedName name="DSPK1p1vl">#REF!</definedName>
    <definedName name="DSPK1pnc" localSheetId="3">#REF!</definedName>
    <definedName name="DSPK1pnc" localSheetId="4">#REF!</definedName>
    <definedName name="DSPK1pnc" localSheetId="5">#REF!</definedName>
    <definedName name="DSPK1pnc" localSheetId="10">#REF!</definedName>
    <definedName name="DSPK1pnc" localSheetId="9">#REF!</definedName>
    <definedName name="DSPK1pnc">#REF!</definedName>
    <definedName name="DSPK1pvl" localSheetId="3">#REF!</definedName>
    <definedName name="DSPK1pvl" localSheetId="4">#REF!</definedName>
    <definedName name="DSPK1pvl" localSheetId="5">#REF!</definedName>
    <definedName name="DSPK1pvl" localSheetId="10">#REF!</definedName>
    <definedName name="DSPK1pvl" localSheetId="9">#REF!</definedName>
    <definedName name="DSPK1pvl">#REF!</definedName>
    <definedName name="DSUMDATA" localSheetId="3">#REF!</definedName>
    <definedName name="DSUMDATA" localSheetId="4">#REF!</definedName>
    <definedName name="DSUMDATA" localSheetId="5">#REF!</definedName>
    <definedName name="DSUMDATA" localSheetId="10">#REF!</definedName>
    <definedName name="DSUMDATA" localSheetId="9">#REF!</definedName>
    <definedName name="DSUMDATA">#REF!</definedName>
    <definedName name="dtich1" localSheetId="3">#REF!</definedName>
    <definedName name="dtich1" localSheetId="4">#REF!</definedName>
    <definedName name="dtich1" localSheetId="5">#REF!</definedName>
    <definedName name="dtich1" localSheetId="10">#REF!</definedName>
    <definedName name="dtich1" localSheetId="9">#REF!</definedName>
    <definedName name="dtich1">#REF!</definedName>
    <definedName name="dtich2" localSheetId="3">#REF!</definedName>
    <definedName name="dtich2" localSheetId="4">#REF!</definedName>
    <definedName name="dtich2" localSheetId="5">#REF!</definedName>
    <definedName name="dtich2" localSheetId="10">#REF!</definedName>
    <definedName name="dtich2" localSheetId="9">#REF!</definedName>
    <definedName name="dtich2">#REF!</definedName>
    <definedName name="dtich3" localSheetId="3">#REF!</definedName>
    <definedName name="dtich3" localSheetId="4">#REF!</definedName>
    <definedName name="dtich3" localSheetId="5">#REF!</definedName>
    <definedName name="dtich3" localSheetId="10">#REF!</definedName>
    <definedName name="dtich3" localSheetId="9">#REF!</definedName>
    <definedName name="dtich3">#REF!</definedName>
    <definedName name="dtich4" localSheetId="3">#REF!</definedName>
    <definedName name="dtich4" localSheetId="4">#REF!</definedName>
    <definedName name="dtich4" localSheetId="5">#REF!</definedName>
    <definedName name="dtich4" localSheetId="10">#REF!</definedName>
    <definedName name="dtich4" localSheetId="9">#REF!</definedName>
    <definedName name="dtich4">#REF!</definedName>
    <definedName name="dtich5" localSheetId="3">#REF!</definedName>
    <definedName name="dtich5" localSheetId="4">#REF!</definedName>
    <definedName name="dtich5" localSheetId="5">#REF!</definedName>
    <definedName name="dtich5" localSheetId="10">#REF!</definedName>
    <definedName name="dtich5" localSheetId="9">#REF!</definedName>
    <definedName name="dtich5">#REF!</definedName>
    <definedName name="dtich6" localSheetId="3">#REF!</definedName>
    <definedName name="dtich6" localSheetId="4">#REF!</definedName>
    <definedName name="dtich6" localSheetId="5">#REF!</definedName>
    <definedName name="dtich6" localSheetId="10">#REF!</definedName>
    <definedName name="dtich6" localSheetId="9">#REF!</definedName>
    <definedName name="dtich6">#REF!</definedName>
    <definedName name="DU_TOAN_CHI_TIET_CONG_TO" localSheetId="3">#REF!</definedName>
    <definedName name="DU_TOAN_CHI_TIET_CONG_TO" localSheetId="4">#REF!</definedName>
    <definedName name="DU_TOAN_CHI_TIET_CONG_TO" localSheetId="5">#REF!</definedName>
    <definedName name="DU_TOAN_CHI_TIET_CONG_TO" localSheetId="10">#REF!</definedName>
    <definedName name="DU_TOAN_CHI_TIET_CONG_TO" localSheetId="9">#REF!</definedName>
    <definedName name="DU_TOAN_CHI_TIET_CONG_TO">#REF!</definedName>
    <definedName name="DU_TOAN_CHI_TIET_DZ22KV" localSheetId="3">#REF!</definedName>
    <definedName name="DU_TOAN_CHI_TIET_DZ22KV" localSheetId="4">#REF!</definedName>
    <definedName name="DU_TOAN_CHI_TIET_DZ22KV" localSheetId="5">#REF!</definedName>
    <definedName name="DU_TOAN_CHI_TIET_DZ22KV" localSheetId="10">#REF!</definedName>
    <definedName name="DU_TOAN_CHI_TIET_DZ22KV" localSheetId="9">#REF!</definedName>
    <definedName name="DU_TOAN_CHI_TIET_DZ22KV">#REF!</definedName>
    <definedName name="DU_TOAN_CHI_TIET_KHO_BAI" localSheetId="3">#REF!</definedName>
    <definedName name="DU_TOAN_CHI_TIET_KHO_BAI" localSheetId="4">#REF!</definedName>
    <definedName name="DU_TOAN_CHI_TIET_KHO_BAI" localSheetId="5">#REF!</definedName>
    <definedName name="DU_TOAN_CHI_TIET_KHO_BAI" localSheetId="10">#REF!</definedName>
    <definedName name="DU_TOAN_CHI_TIET_KHO_BAI" localSheetId="9">#REF!</definedName>
    <definedName name="DU_TOAN_CHI_TIET_KHO_BAI">#REF!</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2" hidden="1">{"'Sheet1'!$L$16"}</definedName>
    <definedName name="duongvt" localSheetId="3" hidden="1">{"'Sheet1'!$L$16"}</definedName>
    <definedName name="duongvt" localSheetId="4" hidden="1">{"'Sheet1'!$L$16"}</definedName>
    <definedName name="duongvt" hidden="1">{"'Sheet1'!$L$16"}</definedName>
    <definedName name="DutoanDongmo" localSheetId="3">#REF!</definedName>
    <definedName name="DutoanDongmo" localSheetId="4">#REF!</definedName>
    <definedName name="DutoanDongmo" localSheetId="5">#REF!</definedName>
    <definedName name="DutoanDongmo" localSheetId="10">#REF!</definedName>
    <definedName name="DutoanDongmo" localSheetId="9">#REF!</definedName>
    <definedName name="DutoanDongmo">#REF!</definedName>
    <definedName name="dvgfsgdsdg" localSheetId="3" hidden="1">#REF!</definedName>
    <definedName name="dvgfsgdsdg" localSheetId="10" hidden="1">#REF!</definedName>
    <definedName name="dvgfsgdsdg" localSheetId="9" hidden="1">#REF!</definedName>
    <definedName name="dvgfsgdsdg" hidden="1">#REF!</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3">#REF!</definedName>
    <definedName name="emb" localSheetId="4">#REF!</definedName>
    <definedName name="emb" localSheetId="5">#REF!</definedName>
    <definedName name="emb" localSheetId="10">#REF!</definedName>
    <definedName name="emb" localSheetId="9">#REF!</definedName>
    <definedName name="emb">#REF!</definedName>
    <definedName name="End_1" localSheetId="3">#REF!</definedName>
    <definedName name="End_1" localSheetId="4">#REF!</definedName>
    <definedName name="End_1" localSheetId="5">#REF!</definedName>
    <definedName name="End_1" localSheetId="10">#REF!</definedName>
    <definedName name="End_1" localSheetId="9">#REF!</definedName>
    <definedName name="End_1">#REF!</definedName>
    <definedName name="End_10" localSheetId="3">#REF!</definedName>
    <definedName name="End_10" localSheetId="4">#REF!</definedName>
    <definedName name="End_10" localSheetId="5">#REF!</definedName>
    <definedName name="End_10" localSheetId="10">#REF!</definedName>
    <definedName name="End_10" localSheetId="9">#REF!</definedName>
    <definedName name="End_10">#REF!</definedName>
    <definedName name="End_11" localSheetId="3">#REF!</definedName>
    <definedName name="End_11" localSheetId="4">#REF!</definedName>
    <definedName name="End_11" localSheetId="5">#REF!</definedName>
    <definedName name="End_11" localSheetId="10">#REF!</definedName>
    <definedName name="End_11" localSheetId="9">#REF!</definedName>
    <definedName name="End_11">#REF!</definedName>
    <definedName name="End_12" localSheetId="3">#REF!</definedName>
    <definedName name="End_12" localSheetId="4">#REF!</definedName>
    <definedName name="End_12" localSheetId="5">#REF!</definedName>
    <definedName name="End_12" localSheetId="10">#REF!</definedName>
    <definedName name="End_12" localSheetId="9">#REF!</definedName>
    <definedName name="End_12">#REF!</definedName>
    <definedName name="End_13" localSheetId="3">#REF!</definedName>
    <definedName name="End_13" localSheetId="4">#REF!</definedName>
    <definedName name="End_13" localSheetId="5">#REF!</definedName>
    <definedName name="End_13" localSheetId="10">#REF!</definedName>
    <definedName name="End_13" localSheetId="9">#REF!</definedName>
    <definedName name="End_13">#REF!</definedName>
    <definedName name="End_2" localSheetId="3">#REF!</definedName>
    <definedName name="End_2" localSheetId="4">#REF!</definedName>
    <definedName name="End_2" localSheetId="5">#REF!</definedName>
    <definedName name="End_2" localSheetId="10">#REF!</definedName>
    <definedName name="End_2" localSheetId="9">#REF!</definedName>
    <definedName name="End_2">#REF!</definedName>
    <definedName name="End_3" localSheetId="3">#REF!</definedName>
    <definedName name="End_3" localSheetId="4">#REF!</definedName>
    <definedName name="End_3" localSheetId="5">#REF!</definedName>
    <definedName name="End_3" localSheetId="10">#REF!</definedName>
    <definedName name="End_3" localSheetId="9">#REF!</definedName>
    <definedName name="End_3">#REF!</definedName>
    <definedName name="End_4" localSheetId="3">#REF!</definedName>
    <definedName name="End_4" localSheetId="4">#REF!</definedName>
    <definedName name="End_4" localSheetId="5">#REF!</definedName>
    <definedName name="End_4" localSheetId="10">#REF!</definedName>
    <definedName name="End_4" localSheetId="9">#REF!</definedName>
    <definedName name="End_4">#REF!</definedName>
    <definedName name="End_5" localSheetId="3">#REF!</definedName>
    <definedName name="End_5" localSheetId="4">#REF!</definedName>
    <definedName name="End_5" localSheetId="5">#REF!</definedName>
    <definedName name="End_5" localSheetId="10">#REF!</definedName>
    <definedName name="End_5" localSheetId="9">#REF!</definedName>
    <definedName name="End_5">#REF!</definedName>
    <definedName name="End_6" localSheetId="3">#REF!</definedName>
    <definedName name="End_6" localSheetId="4">#REF!</definedName>
    <definedName name="End_6" localSheetId="5">#REF!</definedName>
    <definedName name="End_6" localSheetId="10">#REF!</definedName>
    <definedName name="End_6" localSheetId="9">#REF!</definedName>
    <definedName name="End_6">#REF!</definedName>
    <definedName name="End_7" localSheetId="3">#REF!</definedName>
    <definedName name="End_7" localSheetId="4">#REF!</definedName>
    <definedName name="End_7" localSheetId="5">#REF!</definedName>
    <definedName name="End_7" localSheetId="10">#REF!</definedName>
    <definedName name="End_7" localSheetId="9">#REF!</definedName>
    <definedName name="End_7">#REF!</definedName>
    <definedName name="End_8" localSheetId="3">#REF!</definedName>
    <definedName name="End_8" localSheetId="4">#REF!</definedName>
    <definedName name="End_8" localSheetId="5">#REF!</definedName>
    <definedName name="End_8" localSheetId="10">#REF!</definedName>
    <definedName name="End_8" localSheetId="9">#REF!</definedName>
    <definedName name="End_8">#REF!</definedName>
    <definedName name="End_9" localSheetId="3">#REF!</definedName>
    <definedName name="End_9" localSheetId="4">#REF!</definedName>
    <definedName name="End_9" localSheetId="5">#REF!</definedName>
    <definedName name="End_9" localSheetId="10">#REF!</definedName>
    <definedName name="End_9" localSheetId="9">#REF!</definedName>
    <definedName name="End_9">#REF!</definedName>
    <definedName name="ex" localSheetId="3">#REF!</definedName>
    <definedName name="ex" localSheetId="4">#REF!</definedName>
    <definedName name="ex" localSheetId="5">#REF!</definedName>
    <definedName name="ex" localSheetId="10">#REF!</definedName>
    <definedName name="ex" localSheetId="9">#REF!</definedName>
    <definedName name="ex">#REF!</definedName>
    <definedName name="f" localSheetId="3">#REF!</definedName>
    <definedName name="f" localSheetId="4">#REF!</definedName>
    <definedName name="f" localSheetId="5">#REF!</definedName>
    <definedName name="f" localSheetId="10">#REF!</definedName>
    <definedName name="f" localSheetId="9">#REF!</definedName>
    <definedName name="f">#REF!</definedName>
    <definedName name="faasdf" localSheetId="3" hidden="1">#REF!</definedName>
    <definedName name="faasdf" localSheetId="10" hidden="1">#REF!</definedName>
    <definedName name="faasdf" localSheetId="9" hidden="1">#REF!</definedName>
    <definedName name="faasdf" hidden="1">#REF!</definedName>
    <definedName name="FACTOR" localSheetId="3">#REF!</definedName>
    <definedName name="FACTOR" localSheetId="4">#REF!</definedName>
    <definedName name="FACTOR" localSheetId="5">#REF!</definedName>
    <definedName name="FACTOR" localSheetId="10">#REF!</definedName>
    <definedName name="FACTOR" localSheetId="9">#REF!</definedName>
    <definedName name="FACTOR">#REF!</definedName>
    <definedName name="FCode" localSheetId="3" hidden="1">#REF!</definedName>
    <definedName name="FCode" localSheetId="4" hidden="1">#REF!</definedName>
    <definedName name="FCode" localSheetId="5" hidden="1">#REF!</definedName>
    <definedName name="FCode" localSheetId="10" hidden="1">#REF!</definedName>
    <definedName name="FCode" localSheetId="9" hidden="1">#REF!</definedName>
    <definedName name="FCode" hidden="1">#REF!</definedName>
    <definedName name="fdfsf" localSheetId="2" hidden="1">{#N/A,#N/A,FALSE,"Chi tiÆt"}</definedName>
    <definedName name="fdfsf" localSheetId="3" hidden="1">{#N/A,#N/A,FALSE,"Chi tiÆt"}</definedName>
    <definedName name="fdfsf" localSheetId="4" hidden="1">{#N/A,#N/A,FALSE,"Chi tiÆt"}</definedName>
    <definedName name="fdfsf" hidden="1">{#N/A,#N/A,FALSE,"Chi tiÆt"}</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2" hidden="1">{"'Sheet1'!$L$16"}</definedName>
    <definedName name="fsd" localSheetId="3" hidden="1">{"'Sheet1'!$L$16"}</definedName>
    <definedName name="fsd" localSheetId="4" hidden="1">{"'Sheet1'!$L$16"}</definedName>
    <definedName name="fsd" hidden="1">{"'Sheet1'!$L$16"}</definedName>
    <definedName name="fsdfdsf" localSheetId="2" hidden="1">{"'Sheet1'!$L$16"}</definedName>
    <definedName name="fsdfdsf" localSheetId="3" hidden="1">{"'Sheet1'!$L$16"}</definedName>
    <definedName name="fsdfdsf" localSheetId="4" hidden="1">{"'Sheet1'!$L$16"}</definedName>
    <definedName name="fsdfdsf"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3">#REF!</definedName>
    <definedName name="G_ME" localSheetId="4">#REF!</definedName>
    <definedName name="G_ME" localSheetId="5">#REF!</definedName>
    <definedName name="G_ME" localSheetId="10">#REF!</definedName>
    <definedName name="G_ME" localSheetId="9">#REF!</definedName>
    <definedName name="G_ME">#REF!</definedName>
    <definedName name="gach" localSheetId="3">#REF!</definedName>
    <definedName name="gach" localSheetId="4">#REF!</definedName>
    <definedName name="gach" localSheetId="5">#REF!</definedName>
    <definedName name="gach" localSheetId="10">#REF!</definedName>
    <definedName name="gach" localSheetId="9">#REF!</definedName>
    <definedName name="gach">#REF!</definedName>
    <definedName name="geo" localSheetId="3">#REF!</definedName>
    <definedName name="geo" localSheetId="4">#REF!</definedName>
    <definedName name="geo" localSheetId="5">#REF!</definedName>
    <definedName name="geo" localSheetId="10">#REF!</definedName>
    <definedName name="geo" localSheetId="9">#REF!</definedName>
    <definedName name="geo">#REF!</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2" hidden="1">{"'Sheet1'!$L$16"}</definedName>
    <definedName name="gfdgfd" localSheetId="3" hidden="1">{"'Sheet1'!$L$16"}</definedName>
    <definedName name="gfdgfd" localSheetId="4" hidden="1">{"'Sheet1'!$L$16"}</definedName>
    <definedName name="gfdgfd"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3">#REF!</definedName>
    <definedName name="gg" localSheetId="4">#REF!</definedName>
    <definedName name="gg" localSheetId="5">#REF!</definedName>
    <definedName name="gg" localSheetId="10">#REF!</definedName>
    <definedName name="gg" localSheetId="9">#REF!</definedName>
    <definedName name="gg">#REF!</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3">#REF!</definedName>
    <definedName name="ghip" localSheetId="4">#REF!</definedName>
    <definedName name="ghip" localSheetId="5">#REF!</definedName>
    <definedName name="ghip" localSheetId="10">#REF!</definedName>
    <definedName name="ghip" localSheetId="9">#REF!</definedName>
    <definedName name="ghip">#REF!</definedName>
    <definedName name="gl3p" localSheetId="3">#REF!</definedName>
    <definedName name="gl3p" localSheetId="4">#REF!</definedName>
    <definedName name="gl3p" localSheetId="5">#REF!</definedName>
    <definedName name="gl3p" localSheetId="10">#REF!</definedName>
    <definedName name="gl3p" localSheetId="9">#REF!</definedName>
    <definedName name="gl3p">#REF!</definedName>
    <definedName name="Goc32x3" localSheetId="3">#REF!</definedName>
    <definedName name="Goc32x3" localSheetId="4">#REF!</definedName>
    <definedName name="Goc32x3" localSheetId="5">#REF!</definedName>
    <definedName name="Goc32x3" localSheetId="10">#REF!</definedName>
    <definedName name="Goc32x3" localSheetId="9">#REF!</definedName>
    <definedName name="Goc32x3">#REF!</definedName>
    <definedName name="Goc35x3" localSheetId="3">#REF!</definedName>
    <definedName name="Goc35x3" localSheetId="4">#REF!</definedName>
    <definedName name="Goc35x3" localSheetId="5">#REF!</definedName>
    <definedName name="Goc35x3" localSheetId="10">#REF!</definedName>
    <definedName name="Goc35x3" localSheetId="9">#REF!</definedName>
    <definedName name="Goc35x3">#REF!</definedName>
    <definedName name="Goc40x4" localSheetId="3">#REF!</definedName>
    <definedName name="Goc40x4" localSheetId="4">#REF!</definedName>
    <definedName name="Goc40x4" localSheetId="5">#REF!</definedName>
    <definedName name="Goc40x4" localSheetId="10">#REF!</definedName>
    <definedName name="Goc40x4" localSheetId="9">#REF!</definedName>
    <definedName name="Goc40x4">#REF!</definedName>
    <definedName name="Goc45x4" localSheetId="3">#REF!</definedName>
    <definedName name="Goc45x4" localSheetId="4">#REF!</definedName>
    <definedName name="Goc45x4" localSheetId="5">#REF!</definedName>
    <definedName name="Goc45x4" localSheetId="10">#REF!</definedName>
    <definedName name="Goc45x4" localSheetId="9">#REF!</definedName>
    <definedName name="Goc45x4">#REF!</definedName>
    <definedName name="Goc50x5" localSheetId="3">#REF!</definedName>
    <definedName name="Goc50x5" localSheetId="4">#REF!</definedName>
    <definedName name="Goc50x5" localSheetId="5">#REF!</definedName>
    <definedName name="Goc50x5" localSheetId="10">#REF!</definedName>
    <definedName name="Goc50x5" localSheetId="9">#REF!</definedName>
    <definedName name="Goc50x5">#REF!</definedName>
    <definedName name="Goc63x6" localSheetId="3">#REF!</definedName>
    <definedName name="Goc63x6" localSheetId="4">#REF!</definedName>
    <definedName name="Goc63x6" localSheetId="5">#REF!</definedName>
    <definedName name="Goc63x6" localSheetId="10">#REF!</definedName>
    <definedName name="Goc63x6" localSheetId="9">#REF!</definedName>
    <definedName name="Goc63x6">#REF!</definedName>
    <definedName name="Goc75x6" localSheetId="3">#REF!</definedName>
    <definedName name="Goc75x6" localSheetId="4">#REF!</definedName>
    <definedName name="Goc75x6" localSheetId="5">#REF!</definedName>
    <definedName name="Goc75x6" localSheetId="10">#REF!</definedName>
    <definedName name="Goc75x6" localSheetId="9">#REF!</definedName>
    <definedName name="Goc75x6">#REF!</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3" hidden="1">{"'Sheet1'!$L$16"}</definedName>
    <definedName name="gra" localSheetId="4" hidden="1">{"'Sheet1'!$L$16"}</definedName>
    <definedName name="gra" hidden="1">{"'Sheet1'!$L$16"}</definedName>
    <definedName name="Gtb" localSheetId="3">#REF!</definedName>
    <definedName name="Gtb" localSheetId="4">#REF!</definedName>
    <definedName name="Gtb" localSheetId="5">#REF!</definedName>
    <definedName name="Gtb" localSheetId="10">#REF!</definedName>
    <definedName name="Gtb" localSheetId="9">#REF!</definedName>
    <definedName name="Gtb">#REF!</definedName>
    <definedName name="gtbtt" localSheetId="3">#REF!</definedName>
    <definedName name="gtbtt" localSheetId="4">#REF!</definedName>
    <definedName name="gtbtt" localSheetId="5">#REF!</definedName>
    <definedName name="gtbtt" localSheetId="10">#REF!</definedName>
    <definedName name="gtbtt" localSheetId="9">#REF!</definedName>
    <definedName name="gtbtt">#REF!</definedName>
    <definedName name="gtst" localSheetId="3">#REF!</definedName>
    <definedName name="gtst" localSheetId="4">#REF!</definedName>
    <definedName name="gtst" localSheetId="5">#REF!</definedName>
    <definedName name="gtst" localSheetId="10">#REF!</definedName>
    <definedName name="gtst" localSheetId="9">#REF!</definedName>
    <definedName name="gtst">#REF!</definedName>
    <definedName name="GTXL" localSheetId="3">#REF!</definedName>
    <definedName name="GTXL" localSheetId="4">#REF!</definedName>
    <definedName name="GTXL" localSheetId="5">#REF!</definedName>
    <definedName name="GTXL" localSheetId="10">#REF!</definedName>
    <definedName name="GTXL" localSheetId="9">#REF!</definedName>
    <definedName name="GTXL">#REF!</definedName>
    <definedName name="Gxl" localSheetId="3">#REF!</definedName>
    <definedName name="Gxl" localSheetId="4">#REF!</definedName>
    <definedName name="Gxl" localSheetId="5">#REF!</definedName>
    <definedName name="Gxl" localSheetId="10">#REF!</definedName>
    <definedName name="Gxl" localSheetId="9">#REF!</definedName>
    <definedName name="Gxl">#REF!</definedName>
    <definedName name="gxltt" localSheetId="3">#REF!</definedName>
    <definedName name="gxltt" localSheetId="4">#REF!</definedName>
    <definedName name="gxltt" localSheetId="5">#REF!</definedName>
    <definedName name="gxltt" localSheetId="10">#REF!</definedName>
    <definedName name="gxltt" localSheetId="9">#REF!</definedName>
    <definedName name="gxltt">#REF!</definedName>
    <definedName name="gia" localSheetId="3">#REF!</definedName>
    <definedName name="gia" localSheetId="4">#REF!</definedName>
    <definedName name="gia" localSheetId="5">#REF!</definedName>
    <definedName name="gia" localSheetId="10">#REF!</definedName>
    <definedName name="gia" localSheetId="9">#REF!</definedName>
    <definedName name="gia">#REF!</definedName>
    <definedName name="Gia_CT" localSheetId="3">#REF!</definedName>
    <definedName name="Gia_CT" localSheetId="4">#REF!</definedName>
    <definedName name="Gia_CT" localSheetId="5">#REF!</definedName>
    <definedName name="Gia_CT" localSheetId="10">#REF!</definedName>
    <definedName name="Gia_CT" localSheetId="9">#REF!</definedName>
    <definedName name="Gia_CT">#REF!</definedName>
    <definedName name="GIA_CU_LY_VAN_CHUYEN" localSheetId="3">#REF!</definedName>
    <definedName name="GIA_CU_LY_VAN_CHUYEN" localSheetId="4">#REF!</definedName>
    <definedName name="GIA_CU_LY_VAN_CHUYEN" localSheetId="5">#REF!</definedName>
    <definedName name="GIA_CU_LY_VAN_CHUYEN" localSheetId="10">#REF!</definedName>
    <definedName name="GIA_CU_LY_VAN_CHUYEN" localSheetId="9">#REF!</definedName>
    <definedName name="GIA_CU_LY_VAN_CHUYEN">#REF!</definedName>
    <definedName name="gia_tien" localSheetId="3">#REF!</definedName>
    <definedName name="gia_tien" localSheetId="4">#REF!</definedName>
    <definedName name="gia_tien" localSheetId="5">#REF!</definedName>
    <definedName name="gia_tien" localSheetId="10">#REF!</definedName>
    <definedName name="gia_tien" localSheetId="9">#REF!</definedName>
    <definedName name="gia_tien">#REF!</definedName>
    <definedName name="gia_tien_BTN" localSheetId="3">#REF!</definedName>
    <definedName name="gia_tien_BTN" localSheetId="4">#REF!</definedName>
    <definedName name="gia_tien_BTN" localSheetId="5">#REF!</definedName>
    <definedName name="gia_tien_BTN" localSheetId="10">#REF!</definedName>
    <definedName name="gia_tien_BTN" localSheetId="9">#REF!</definedName>
    <definedName name="gia_tien_BTN">#REF!</definedName>
    <definedName name="Gia_VT" localSheetId="3">#REF!</definedName>
    <definedName name="Gia_VT" localSheetId="4">#REF!</definedName>
    <definedName name="Gia_VT" localSheetId="5">#REF!</definedName>
    <definedName name="Gia_VT" localSheetId="10">#REF!</definedName>
    <definedName name="Gia_VT" localSheetId="9">#REF!</definedName>
    <definedName name="Gia_VT">#REF!</definedName>
    <definedName name="GIAVLIEUTN" localSheetId="3">#REF!</definedName>
    <definedName name="GIAVLIEUTN" localSheetId="4">#REF!</definedName>
    <definedName name="GIAVLIEUTN" localSheetId="5">#REF!</definedName>
    <definedName name="GIAVLIEUTN" localSheetId="10">#REF!</definedName>
    <definedName name="GIAVLIEUTN" localSheetId="9">#REF!</definedName>
    <definedName name="GIAVLIEUTN">#REF!</definedName>
    <definedName name="Giocong" localSheetId="3">#REF!</definedName>
    <definedName name="Giocong" localSheetId="4">#REF!</definedName>
    <definedName name="Giocong" localSheetId="5">#REF!</definedName>
    <definedName name="Giocong" localSheetId="10">#REF!</definedName>
    <definedName name="Giocong" localSheetId="9">#REF!</definedName>
    <definedName name="Giocong">#REF!</definedName>
    <definedName name="h" localSheetId="2" hidden="1">{"'Sheet1'!$L$16"}</definedName>
    <definedName name="h" localSheetId="3" hidden="1">{"'Sheet1'!$L$16"}</definedName>
    <definedName name="h" localSheetId="4">#REF!</definedName>
    <definedName name="h" localSheetId="5">#REF!</definedName>
    <definedName name="h" hidden="1">{"'Sheet1'!$L$16"}</definedName>
    <definedName name="H_THUCTT" localSheetId="3">#REF!</definedName>
    <definedName name="H_THUCTT" localSheetId="4">#REF!</definedName>
    <definedName name="H_THUCTT" localSheetId="5">#REF!</definedName>
    <definedName name="H_THUCTT" localSheetId="10">#REF!</definedName>
    <definedName name="H_THUCTT" localSheetId="9">#REF!</definedName>
    <definedName name="H_THUCTT">#REF!</definedName>
    <definedName name="H_THUCHTHH" localSheetId="3">#REF!</definedName>
    <definedName name="H_THUCHTHH" localSheetId="4">#REF!</definedName>
    <definedName name="H_THUCHTHH" localSheetId="5">#REF!</definedName>
    <definedName name="H_THUCHTHH" localSheetId="10">#REF!</definedName>
    <definedName name="H_THUCHTHH" localSheetId="9">#REF!</definedName>
    <definedName name="H_THUCHTHH">#REF!</definedName>
    <definedName name="HCM" localSheetId="3">#REF!</definedName>
    <definedName name="HCM" localSheetId="4">#REF!</definedName>
    <definedName name="HCM" localSheetId="5">#REF!</definedName>
    <definedName name="HCM" localSheetId="10">#REF!</definedName>
    <definedName name="HCM" localSheetId="9">#REF!</definedName>
    <definedName name="HCM">#REF!</definedName>
    <definedName name="Hdao">0.3</definedName>
    <definedName name="Hdap">5.2</definedName>
    <definedName name="HE_SO_KHO_KHAN_CANG_DAY" localSheetId="3">#REF!</definedName>
    <definedName name="HE_SO_KHO_KHAN_CANG_DAY" localSheetId="4">#REF!</definedName>
    <definedName name="HE_SO_KHO_KHAN_CANG_DAY" localSheetId="5">#REF!</definedName>
    <definedName name="HE_SO_KHO_KHAN_CANG_DAY" localSheetId="10">#REF!</definedName>
    <definedName name="HE_SO_KHO_KHAN_CANG_DAY" localSheetId="9">#REF!</definedName>
    <definedName name="HE_SO_KHO_KHAN_CANG_DAY">#REF!</definedName>
    <definedName name="Heä_soá_laép_xaø_H">1.7</definedName>
    <definedName name="heä_soá_sình_laày" localSheetId="3">#REF!</definedName>
    <definedName name="heä_soá_sình_laày" localSheetId="4">#REF!</definedName>
    <definedName name="heä_soá_sình_laày" localSheetId="5">#REF!</definedName>
    <definedName name="heä_soá_sình_laày" localSheetId="10">#REF!</definedName>
    <definedName name="heä_soá_sình_laày" localSheetId="9">#REF!</definedName>
    <definedName name="heä_soá_sình_laày">#REF!</definedName>
    <definedName name="hfdsh" localSheetId="3" hidden="1">#REF!</definedName>
    <definedName name="hfdsh" localSheetId="10" hidden="1">#REF!</definedName>
    <definedName name="hfdsh" localSheetId="9" hidden="1">#REF!</definedName>
    <definedName name="hfdsh" hidden="1">#REF!</definedName>
    <definedName name="hh" localSheetId="3">#REF!</definedName>
    <definedName name="hh" localSheetId="4">#REF!</definedName>
    <definedName name="hh" localSheetId="5">#REF!</definedName>
    <definedName name="hh" localSheetId="10">#REF!</definedName>
    <definedName name="hh" localSheetId="9">#REF!</definedName>
    <definedName name="hh">#REF!</definedName>
    <definedName name="HHcat" localSheetId="3">#REF!</definedName>
    <definedName name="HHcat" localSheetId="4">#REF!</definedName>
    <definedName name="HHcat" localSheetId="5">#REF!</definedName>
    <definedName name="HHcat" localSheetId="10">#REF!</definedName>
    <definedName name="HHcat" localSheetId="9">#REF!</definedName>
    <definedName name="HHcat">#REF!</definedName>
    <definedName name="HHda" localSheetId="3">#REF!</definedName>
    <definedName name="HHda" localSheetId="4">#REF!</definedName>
    <definedName name="HHda" localSheetId="5">#REF!</definedName>
    <definedName name="HHda" localSheetId="10">#REF!</definedName>
    <definedName name="HHda" localSheetId="9">#REF!</definedName>
    <definedName name="HHda">#REF!</definedName>
    <definedName name="HHTT" localSheetId="3">#REF!</definedName>
    <definedName name="HHTT" localSheetId="4">#REF!</definedName>
    <definedName name="HHTT" localSheetId="5">#REF!</definedName>
    <definedName name="HHTT" localSheetId="10">#REF!</definedName>
    <definedName name="HHTT" localSheetId="9">#REF!</definedName>
    <definedName name="HHTT">#REF!</definedName>
    <definedName name="HiddenRows" localSheetId="3" hidden="1">#REF!</definedName>
    <definedName name="HiddenRows" localSheetId="4" hidden="1">#REF!</definedName>
    <definedName name="HiddenRows" localSheetId="5" hidden="1">#REF!</definedName>
    <definedName name="HiddenRows" localSheetId="10" hidden="1">#REF!</definedName>
    <definedName name="HiddenRows" localSheetId="9" hidden="1">#REF!</definedName>
    <definedName name="HiddenRows" hidden="1">#REF!</definedName>
    <definedName name="hien" localSheetId="3">#REF!</definedName>
    <definedName name="hien" localSheetId="4">#REF!</definedName>
    <definedName name="hien" localSheetId="5">#REF!</definedName>
    <definedName name="hien" localSheetId="10">#REF!</definedName>
    <definedName name="hien" localSheetId="9">#REF!</definedName>
    <definedName name="hien">#REF!</definedName>
    <definedName name="Hinh_thuc" localSheetId="3">#REF!</definedName>
    <definedName name="Hinh_thuc" localSheetId="4">#REF!</definedName>
    <definedName name="Hinh_thuc" localSheetId="5">#REF!</definedName>
    <definedName name="Hinh_thuc" localSheetId="10">#REF!</definedName>
    <definedName name="Hinh_thuc" localSheetId="9">#REF!</definedName>
    <definedName name="Hinh_thuc">#REF!</definedName>
    <definedName name="HiÕu" localSheetId="3">#REF!</definedName>
    <definedName name="HiÕu" localSheetId="4">#REF!</definedName>
    <definedName name="HiÕu" localSheetId="5">#REF!</definedName>
    <definedName name="HiÕu" localSheetId="10">#REF!</definedName>
    <definedName name="HiÕu" localSheetId="9">#REF!</definedName>
    <definedName name="HiÕu">#REF!</definedName>
    <definedName name="hjjkl" localSheetId="2"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3">#REF!</definedName>
    <definedName name="HOME_MANP" localSheetId="4">#REF!</definedName>
    <definedName name="HOME_MANP" localSheetId="5">#REF!</definedName>
    <definedName name="HOME_MANP" localSheetId="10">#REF!</definedName>
    <definedName name="HOME_MANP" localSheetId="9">#REF!</definedName>
    <definedName name="HOME_MANP">#REF!</definedName>
    <definedName name="HOMEOFFICE_COST" localSheetId="3">#REF!</definedName>
    <definedName name="HOMEOFFICE_COST" localSheetId="4">#REF!</definedName>
    <definedName name="HOMEOFFICE_COST" localSheetId="5">#REF!</definedName>
    <definedName name="HOMEOFFICE_COST" localSheetId="10">#REF!</definedName>
    <definedName name="HOMEOFFICE_COST" localSheetId="9">#REF!</definedName>
    <definedName name="HOMEOFFICE_COST">#REF!</definedName>
    <definedName name="Hong" localSheetId="2" hidden="1">{"'Sheet1'!$L$16"}</definedName>
    <definedName name="Hong" localSheetId="3" hidden="1">{"'Sheet1'!$L$16"}</definedName>
    <definedName name="Hong" localSheetId="4" hidden="1">{"'Sheet1'!$L$16"}</definedName>
    <definedName name="Hong"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3">#REF!</definedName>
    <definedName name="hs" localSheetId="4">#REF!</definedName>
    <definedName name="hs" localSheetId="5">#REF!</definedName>
    <definedName name="hs" localSheetId="10">#REF!</definedName>
    <definedName name="hs" localSheetId="9">#REF!</definedName>
    <definedName name="hs">#REF!</definedName>
    <definedName name="HSCT3">0.1</definedName>
    <definedName name="hsd" localSheetId="3">#REF!</definedName>
    <definedName name="hsd" localSheetId="4">#REF!</definedName>
    <definedName name="hsd" localSheetId="5">#REF!</definedName>
    <definedName name="hsd" localSheetId="10">#REF!</definedName>
    <definedName name="hsd" localSheetId="9">#REF!</definedName>
    <definedName name="hsd">#REF!</definedName>
    <definedName name="hsdc" localSheetId="3">#REF!</definedName>
    <definedName name="hsdc" localSheetId="4">#REF!</definedName>
    <definedName name="hsdc" localSheetId="5">#REF!</definedName>
    <definedName name="hsdc" localSheetId="10">#REF!</definedName>
    <definedName name="hsdc" localSheetId="9">#REF!</definedName>
    <definedName name="hsdc">#REF!</definedName>
    <definedName name="hsdc1" localSheetId="3">#REF!</definedName>
    <definedName name="hsdc1" localSheetId="4">#REF!</definedName>
    <definedName name="hsdc1" localSheetId="5">#REF!</definedName>
    <definedName name="hsdc1" localSheetId="10">#REF!</definedName>
    <definedName name="hsdc1" localSheetId="9">#REF!</definedName>
    <definedName name="hsdc1">#REF!</definedName>
    <definedName name="HSDN">2.5</definedName>
    <definedName name="HSHH" localSheetId="3">#REF!</definedName>
    <definedName name="HSHH" localSheetId="4">#REF!</definedName>
    <definedName name="HSHH" localSheetId="5">#REF!</definedName>
    <definedName name="HSHH" localSheetId="10">#REF!</definedName>
    <definedName name="HSHH" localSheetId="9">#REF!</definedName>
    <definedName name="HSHH">#REF!</definedName>
    <definedName name="HSHHUT" localSheetId="3">#REF!</definedName>
    <definedName name="HSHHUT" localSheetId="4">#REF!</definedName>
    <definedName name="HSHHUT" localSheetId="5">#REF!</definedName>
    <definedName name="HSHHUT" localSheetId="10">#REF!</definedName>
    <definedName name="HSHHUT" localSheetId="9">#REF!</definedName>
    <definedName name="HSHHUT">#REF!</definedName>
    <definedName name="hsk" localSheetId="3">#REF!</definedName>
    <definedName name="hsk" localSheetId="4">#REF!</definedName>
    <definedName name="hsk" localSheetId="5">#REF!</definedName>
    <definedName name="hsk" localSheetId="10">#REF!</definedName>
    <definedName name="hsk" localSheetId="9">#REF!</definedName>
    <definedName name="hsk">#REF!</definedName>
    <definedName name="HSKK35" localSheetId="3">#REF!</definedName>
    <definedName name="HSKK35" localSheetId="4">#REF!</definedName>
    <definedName name="HSKK35" localSheetId="5">#REF!</definedName>
    <definedName name="HSKK35" localSheetId="10">#REF!</definedName>
    <definedName name="HSKK35" localSheetId="9">#REF!</definedName>
    <definedName name="HSKK35">#REF!</definedName>
    <definedName name="HSLX" localSheetId="3">#REF!</definedName>
    <definedName name="HSLX" localSheetId="4">#REF!</definedName>
    <definedName name="HSLX" localSheetId="5">#REF!</definedName>
    <definedName name="HSLX" localSheetId="10">#REF!</definedName>
    <definedName name="HSLX" localSheetId="9">#REF!</definedName>
    <definedName name="HSLX">#REF!</definedName>
    <definedName name="HSLXH">1.7</definedName>
    <definedName name="HSLXP" localSheetId="3">#REF!</definedName>
    <definedName name="HSLXP" localSheetId="4">#REF!</definedName>
    <definedName name="HSLXP" localSheetId="5">#REF!</definedName>
    <definedName name="HSLXP" localSheetId="10">#REF!</definedName>
    <definedName name="HSLXP" localSheetId="9">#REF!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3">#REF!</definedName>
    <definedName name="hßm4" localSheetId="4">#REF!</definedName>
    <definedName name="hßm4" localSheetId="5">#REF!</definedName>
    <definedName name="hßm4" localSheetId="10">#REF!</definedName>
    <definedName name="hßm4" localSheetId="9">#REF!</definedName>
    <definedName name="hßm4">#REF!</definedName>
    <definedName name="hstb" localSheetId="3">#REF!</definedName>
    <definedName name="hstb" localSheetId="4">#REF!</definedName>
    <definedName name="hstb" localSheetId="5">#REF!</definedName>
    <definedName name="hstb" localSheetId="10">#REF!</definedName>
    <definedName name="hstb" localSheetId="9">#REF!</definedName>
    <definedName name="hstb">#REF!</definedName>
    <definedName name="hstdtk" localSheetId="3">#REF!</definedName>
    <definedName name="hstdtk" localSheetId="4">#REF!</definedName>
    <definedName name="hstdtk" localSheetId="5">#REF!</definedName>
    <definedName name="hstdtk" localSheetId="10">#REF!</definedName>
    <definedName name="hstdtk" localSheetId="9">#REF!</definedName>
    <definedName name="hstdtk">#REF!</definedName>
    <definedName name="hsthep" localSheetId="3">#REF!</definedName>
    <definedName name="hsthep" localSheetId="4">#REF!</definedName>
    <definedName name="hsthep" localSheetId="5">#REF!</definedName>
    <definedName name="hsthep" localSheetId="10">#REF!</definedName>
    <definedName name="hsthep" localSheetId="9">#REF!</definedName>
    <definedName name="hsthep">#REF!</definedName>
    <definedName name="HSVC1" localSheetId="3">#REF!</definedName>
    <definedName name="HSVC1" localSheetId="4">#REF!</definedName>
    <definedName name="HSVC1" localSheetId="5">#REF!</definedName>
    <definedName name="HSVC1" localSheetId="10">#REF!</definedName>
    <definedName name="HSVC1" localSheetId="9">#REF!</definedName>
    <definedName name="HSVC1">#REF!</definedName>
    <definedName name="HSVC2" localSheetId="3">#REF!</definedName>
    <definedName name="HSVC2" localSheetId="4">#REF!</definedName>
    <definedName name="HSVC2" localSheetId="5">#REF!</definedName>
    <definedName name="HSVC2" localSheetId="10">#REF!</definedName>
    <definedName name="HSVC2" localSheetId="9">#REF!</definedName>
    <definedName name="HSVC2">#REF!</definedName>
    <definedName name="HSVC3" localSheetId="3">#REF!</definedName>
    <definedName name="HSVC3" localSheetId="4">#REF!</definedName>
    <definedName name="HSVC3" localSheetId="5">#REF!</definedName>
    <definedName name="HSVC3" localSheetId="10">#REF!</definedName>
    <definedName name="HSVC3" localSheetId="9">#REF!</definedName>
    <definedName name="HSVC3">#REF!</definedName>
    <definedName name="hsvl" localSheetId="4">#REF!</definedName>
    <definedName name="hsvl" localSheetId="5">#REF!</definedName>
    <definedName name="hsvl">1</definedName>
    <definedName name="hsvl2">1</definedName>
    <definedName name="HT" localSheetId="3">#REF!</definedName>
    <definedName name="HT" localSheetId="4">#REF!</definedName>
    <definedName name="HT" localSheetId="5">#REF!</definedName>
    <definedName name="HT" localSheetId="10">#REF!</definedName>
    <definedName name="HT" localSheetId="9">#REF!</definedName>
    <definedName name="HT">#REF!</definedName>
    <definedName name="htlm" localSheetId="2"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3" hidden="1">{"'Sheet1'!$L$16"}</definedName>
    <definedName name="HTMT" localSheetId="4" hidden="1">{"'Sheet1'!$L$16"}</definedName>
    <definedName name="HTMT" hidden="1">{"'Sheet1'!$L$16"}</definedName>
    <definedName name="HTMT1" localSheetId="2" hidden="1">{#N/A,#N/A,FALSE,"Sheet1"}</definedName>
    <definedName name="HTMT1" localSheetId="3" hidden="1">{#N/A,#N/A,FALSE,"Sheet1"}</definedName>
    <definedName name="HTMT1" localSheetId="4" hidden="1">{#N/A,#N/A,FALSE,"Sheet1"}</definedName>
    <definedName name="HTMT1" hidden="1">{#N/A,#N/A,FALSE,"Sheet1"}</definedName>
    <definedName name="HTNC" localSheetId="3">#REF!</definedName>
    <definedName name="HTNC" localSheetId="4">#REF!</definedName>
    <definedName name="HTNC" localSheetId="5">#REF!</definedName>
    <definedName name="HTNC" localSheetId="10">#REF!</definedName>
    <definedName name="HTNC" localSheetId="9">#REF!</definedName>
    <definedName name="HTNC">#REF!</definedName>
    <definedName name="HTVL" localSheetId="3">#REF!</definedName>
    <definedName name="HTVL" localSheetId="4">#REF!</definedName>
    <definedName name="HTVL" localSheetId="5">#REF!</definedName>
    <definedName name="HTVL" localSheetId="10">#REF!</definedName>
    <definedName name="HTVL" localSheetId="9">#REF!</definedName>
    <definedName name="HTVL">#REF!</definedName>
    <definedName name="HTHH" localSheetId="3">#REF!</definedName>
    <definedName name="HTHH" localSheetId="4">#REF!</definedName>
    <definedName name="HTHH" localSheetId="5">#REF!</definedName>
    <definedName name="HTHH" localSheetId="10">#REF!</definedName>
    <definedName name="HTHH" localSheetId="9">#REF!</definedName>
    <definedName name="HTHH">#REF!</definedName>
    <definedName name="htrhrt" localSheetId="2" hidden="1">{"'Sheet1'!$L$16"}</definedName>
    <definedName name="htrhrt" localSheetId="3" hidden="1">{"'Sheet1'!$L$16"}</definedName>
    <definedName name="htrhrt" localSheetId="4" hidden="1">{"'Sheet1'!$L$16"}</definedName>
    <definedName name="htrhrt" hidden="1">{"'Sheet1'!$L$16"}</definedName>
    <definedName name="hu" localSheetId="2" hidden="1">{"'Sheet1'!$L$16"}</definedName>
    <definedName name="hu" localSheetId="3" hidden="1">{"'Sheet1'!$L$16"}</definedName>
    <definedName name="hu" localSheetId="4" hidden="1">{"'Sheet1'!$L$16"}</definedName>
    <definedName name="hu" hidden="1">{"'Sheet1'!$L$16"}</definedName>
    <definedName name="HUU" localSheetId="2" hidden="1">{"'Sheet1'!$L$16"}</definedName>
    <definedName name="HUU" localSheetId="3" hidden="1">{"'Sheet1'!$L$16"}</definedName>
    <definedName name="HUU" localSheetId="4" hidden="1">{"'Sheet1'!$L$16"}</definedName>
    <definedName name="HUU"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3" hidden="1">#REF!</definedName>
    <definedName name="huynh" localSheetId="10" hidden="1">#REF!</definedName>
    <definedName name="huynh" localSheetId="9" hidden="1">#REF!</definedName>
    <definedName name="huynh" hidden="1">#REF!</definedName>
    <definedName name="I" localSheetId="3">#REF!</definedName>
    <definedName name="I" localSheetId="4">#REF!</definedName>
    <definedName name="I" localSheetId="5">#REF!</definedName>
    <definedName name="I" localSheetId="10">#REF!</definedName>
    <definedName name="I" localSheetId="9">#REF!</definedName>
    <definedName name="I">#REF!</definedName>
    <definedName name="IDLAB_COST" localSheetId="3">#REF!</definedName>
    <definedName name="IDLAB_COST" localSheetId="4">#REF!</definedName>
    <definedName name="IDLAB_COST" localSheetId="5">#REF!</definedName>
    <definedName name="IDLAB_COST" localSheetId="10">#REF!</definedName>
    <definedName name="IDLAB_COST" localSheetId="9">#REF!</definedName>
    <definedName name="IDLAB_COST">#REF!</definedName>
    <definedName name="IND_LAB" localSheetId="3">#REF!</definedName>
    <definedName name="IND_LAB" localSheetId="4">#REF!</definedName>
    <definedName name="IND_LAB" localSheetId="5">#REF!</definedName>
    <definedName name="IND_LAB" localSheetId="10">#REF!</definedName>
    <definedName name="IND_LAB" localSheetId="9">#REF!</definedName>
    <definedName name="IND_LAB">#REF!</definedName>
    <definedName name="INDMANP" localSheetId="3">#REF!</definedName>
    <definedName name="INDMANP" localSheetId="4">#REF!</definedName>
    <definedName name="INDMANP" localSheetId="5">#REF!</definedName>
    <definedName name="INDMANP" localSheetId="10">#REF!</definedName>
    <definedName name="INDMANP" localSheetId="9">#REF!</definedName>
    <definedName name="INDMANP">#REF!</definedName>
    <definedName name="j" localSheetId="2" hidden="1">{"'Sheet1'!$L$16"}</definedName>
    <definedName name="j" localSheetId="3" hidden="1">{"'Sheet1'!$L$16"}</definedName>
    <definedName name="j" localSheetId="4">#REF!</definedName>
    <definedName name="j" localSheetId="5">#REF!</definedName>
    <definedName name="j" hidden="1">{"'Sheet1'!$L$16"}</definedName>
    <definedName name="j356C8" localSheetId="3">#REF!</definedName>
    <definedName name="j356C8" localSheetId="4">#REF!</definedName>
    <definedName name="j356C8" localSheetId="5">#REF!</definedName>
    <definedName name="j356C8" localSheetId="10">#REF!</definedName>
    <definedName name="j356C8" localSheetId="9">#REF!</definedName>
    <definedName name="j356C8">#REF!</definedName>
    <definedName name="k" localSheetId="2" hidden="1">{"'Sheet1'!$L$16"}</definedName>
    <definedName name="k" localSheetId="3" hidden="1">{"'Sheet1'!$L$16"}</definedName>
    <definedName name="k" localSheetId="4">#REF!</definedName>
    <definedName name="k" localSheetId="5">#REF!</definedName>
    <definedName name="k" hidden="1">{"'Sheet1'!$L$16"}</definedName>
    <definedName name="k2b" localSheetId="3">#REF!</definedName>
    <definedName name="k2b" localSheetId="4">#REF!</definedName>
    <definedName name="k2b" localSheetId="5">#REF!</definedName>
    <definedName name="k2b" localSheetId="10">#REF!</definedName>
    <definedName name="k2b" localSheetId="9">#REF!</definedName>
    <definedName name="k2b">#REF!</definedName>
    <definedName name="kcong" localSheetId="3">#REF!</definedName>
    <definedName name="kcong" localSheetId="4">#REF!</definedName>
    <definedName name="kcong" localSheetId="5">#REF!</definedName>
    <definedName name="kcong" localSheetId="10">#REF!</definedName>
    <definedName name="kcong" localSheetId="9">#REF!</definedName>
    <definedName name="kcong">#REF!</definedName>
    <definedName name="KINH_PHI_DEN_BU" localSheetId="3">#REF!</definedName>
    <definedName name="KINH_PHI_DEN_BU" localSheetId="4">#REF!</definedName>
    <definedName name="KINH_PHI_DEN_BU" localSheetId="5">#REF!</definedName>
    <definedName name="KINH_PHI_DEN_BU" localSheetId="10">#REF!</definedName>
    <definedName name="KINH_PHI_DEN_BU" localSheetId="9">#REF!</definedName>
    <definedName name="KINH_PHI_DEN_BU">#REF!</definedName>
    <definedName name="KINH_PHI_DZ0.4KV" localSheetId="3">#REF!</definedName>
    <definedName name="KINH_PHI_DZ0.4KV" localSheetId="4">#REF!</definedName>
    <definedName name="KINH_PHI_DZ0.4KV" localSheetId="5">#REF!</definedName>
    <definedName name="KINH_PHI_DZ0.4KV" localSheetId="10">#REF!</definedName>
    <definedName name="KINH_PHI_DZ0.4KV" localSheetId="9">#REF!</definedName>
    <definedName name="KINH_PHI_DZ0.4KV">#REF!</definedName>
    <definedName name="KINH_PHI_KHAO_SAT__LAP_BCNCKT__TKKTTC" localSheetId="3">#REF!</definedName>
    <definedName name="KINH_PHI_KHAO_SAT__LAP_BCNCKT__TKKTTC" localSheetId="4">#REF!</definedName>
    <definedName name="KINH_PHI_KHAO_SAT__LAP_BCNCKT__TKKTTC" localSheetId="5">#REF!</definedName>
    <definedName name="KINH_PHI_KHAO_SAT__LAP_BCNCKT__TKKTTC" localSheetId="10">#REF!</definedName>
    <definedName name="KINH_PHI_KHAO_SAT__LAP_BCNCKT__TKKTTC" localSheetId="9">#REF!</definedName>
    <definedName name="KINH_PHI_KHAO_SAT__LAP_BCNCKT__TKKTTC">#REF!</definedName>
    <definedName name="KINH_PHI_KHO_BAI" localSheetId="3">#REF!</definedName>
    <definedName name="KINH_PHI_KHO_BAI" localSheetId="4">#REF!</definedName>
    <definedName name="KINH_PHI_KHO_BAI" localSheetId="5">#REF!</definedName>
    <definedName name="KINH_PHI_KHO_BAI" localSheetId="10">#REF!</definedName>
    <definedName name="KINH_PHI_KHO_BAI" localSheetId="9">#REF!</definedName>
    <definedName name="KINH_PHI_KHO_BAI">#REF!</definedName>
    <definedName name="KINH_PHI_TBA" localSheetId="3">#REF!</definedName>
    <definedName name="KINH_PHI_TBA" localSheetId="4">#REF!</definedName>
    <definedName name="KINH_PHI_TBA" localSheetId="5">#REF!</definedName>
    <definedName name="KINH_PHI_TBA" localSheetId="10">#REF!</definedName>
    <definedName name="KINH_PHI_TBA" localSheetId="9">#REF!</definedName>
    <definedName name="KINH_PHI_TBA">#REF!</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3">#REF!</definedName>
    <definedName name="kl_ME" localSheetId="4">#REF!</definedName>
    <definedName name="kl_ME" localSheetId="5">#REF!</definedName>
    <definedName name="kl_ME" localSheetId="10">#REF!</definedName>
    <definedName name="kl_ME" localSheetId="9">#REF!</definedName>
    <definedName name="kl_ME">#REF!</definedName>
    <definedName name="KLduonggiaods" localSheetId="2" hidden="1">{"'Sheet1'!$L$16"}</definedName>
    <definedName name="KLduonggiaods" localSheetId="3" hidden="1">{"'Sheet1'!$L$16"}</definedName>
    <definedName name="KLduonggiaods" localSheetId="4" hidden="1">{"'Sheet1'!$L$16"}</definedName>
    <definedName name="KLduonggiaods" hidden="1">{"'Sheet1'!$L$16"}</definedName>
    <definedName name="KLTHDN" localSheetId="3">#REF!</definedName>
    <definedName name="KLTHDN" localSheetId="4">#REF!</definedName>
    <definedName name="KLTHDN" localSheetId="5">#REF!</definedName>
    <definedName name="KLTHDN" localSheetId="10">#REF!</definedName>
    <definedName name="KLTHDN" localSheetId="9">#REF!</definedName>
    <definedName name="KLTHDN">#REF!</definedName>
    <definedName name="KLVANKHUON" localSheetId="3">#REF!</definedName>
    <definedName name="KLVANKHUON" localSheetId="4">#REF!</definedName>
    <definedName name="KLVANKHUON" localSheetId="5">#REF!</definedName>
    <definedName name="KLVANKHUON" localSheetId="10">#REF!</definedName>
    <definedName name="KLVANKHUON" localSheetId="9">#REF!</definedName>
    <definedName name="KLVANKHUON">#REF!</definedName>
    <definedName name="kp1ph" localSheetId="3">#REF!</definedName>
    <definedName name="kp1ph" localSheetId="4">#REF!</definedName>
    <definedName name="kp1ph" localSheetId="5">#REF!</definedName>
    <definedName name="kp1ph" localSheetId="10">#REF!</definedName>
    <definedName name="kp1ph" localSheetId="9">#REF!</definedName>
    <definedName name="kp1ph">#REF!</definedName>
    <definedName name="ksbn" localSheetId="2" hidden="1">{"'Sheet1'!$L$16"}</definedName>
    <definedName name="ksbn" localSheetId="3" hidden="1">{"'Sheet1'!$L$16"}</definedName>
    <definedName name="ksbn" localSheetId="4" hidden="1">{"'Sheet1'!$L$16"}</definedName>
    <definedName name="ksbn" hidden="1">{"'Sheet1'!$L$16"}</definedName>
    <definedName name="kshn" localSheetId="2" hidden="1">{"'Sheet1'!$L$16"}</definedName>
    <definedName name="kshn" localSheetId="3" hidden="1">{"'Sheet1'!$L$16"}</definedName>
    <definedName name="kshn" localSheetId="4" hidden="1">{"'Sheet1'!$L$16"}</definedName>
    <definedName name="kshn" hidden="1">{"'Sheet1'!$L$16"}</definedName>
    <definedName name="ksls" localSheetId="2" hidden="1">{"'Sheet1'!$L$16"}</definedName>
    <definedName name="ksls" localSheetId="3" hidden="1">{"'Sheet1'!$L$16"}</definedName>
    <definedName name="ksls" localSheetId="4" hidden="1">{"'Sheet1'!$L$16"}</definedName>
    <definedName name="ksls" hidden="1">{"'Sheet1'!$L$16"}</definedName>
    <definedName name="KSTK" localSheetId="3">#REF!</definedName>
    <definedName name="KSTK" localSheetId="4">#REF!</definedName>
    <definedName name="KSTK" localSheetId="5">#REF!</definedName>
    <definedName name="KSTK" localSheetId="10">#REF!</definedName>
    <definedName name="KSTK" localSheetId="9">#REF!</definedName>
    <definedName name="KSTK">#REF!</definedName>
    <definedName name="KH_Chang" localSheetId="3">#REF!</definedName>
    <definedName name="KH_Chang" localSheetId="4">#REF!</definedName>
    <definedName name="KH_Chang" localSheetId="5">#REF!</definedName>
    <definedName name="KH_Chang" localSheetId="10">#REF!</definedName>
    <definedName name="KH_Chang" localSheetId="9">#REF!</definedName>
    <definedName name="KH_Chang">#REF!</definedName>
    <definedName name="khac">2</definedName>
    <definedName name="khla09" localSheetId="2" hidden="1">{"'Sheet1'!$L$16"}</definedName>
    <definedName name="khla09" localSheetId="3" hidden="1">{"'Sheet1'!$L$16"}</definedName>
    <definedName name="khla09" localSheetId="4" hidden="1">{"'Sheet1'!$L$16"}</definedName>
    <definedName name="khla09" hidden="1">{"'Sheet1'!$L$16"}</definedName>
    <definedName name="KHOI_LUONG_DAT_DAO_DAP" localSheetId="3">#REF!</definedName>
    <definedName name="KHOI_LUONG_DAT_DAO_DAP" localSheetId="4">#REF!</definedName>
    <definedName name="KHOI_LUONG_DAT_DAO_DAP" localSheetId="5">#REF!</definedName>
    <definedName name="KHOI_LUONG_DAT_DAO_DAP" localSheetId="10">#REF!</definedName>
    <definedName name="KHOI_LUONG_DAT_DAO_DAP" localSheetId="9">#REF!</definedName>
    <definedName name="KHOI_LUONG_DAT_DAO_DAP">#REF!</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2" hidden="1">{"'Sheet1'!$L$16"}</definedName>
    <definedName name="khvh09" localSheetId="3" hidden="1">{"'Sheet1'!$L$16"}</definedName>
    <definedName name="khvh09" localSheetId="4" hidden="1">{"'Sheet1'!$L$16"}</definedName>
    <definedName name="khvh09" hidden="1">{"'Sheet1'!$L$16"}</definedName>
    <definedName name="khvx09" localSheetId="2"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2" hidden="1">{"'Sheet1'!$L$16"}</definedName>
    <definedName name="KHYt09" localSheetId="3" hidden="1">{"'Sheet1'!$L$16"}</definedName>
    <definedName name="KHYt09" localSheetId="4" hidden="1">{"'Sheet1'!$L$16"}</definedName>
    <definedName name="KHYt09" hidden="1">{"'Sheet1'!$L$16"}</definedName>
    <definedName name="l" localSheetId="2" hidden="1">{"'Sheet1'!$L$16"}</definedName>
    <definedName name="l" localSheetId="3" hidden="1">{"'Sheet1'!$L$16"}</definedName>
    <definedName name="l" localSheetId="4">#REF!</definedName>
    <definedName name="l" localSheetId="5">#REF!</definedName>
    <definedName name="l" hidden="1">{"'Sheet1'!$L$16"}</definedName>
    <definedName name="L_mong" localSheetId="3">#REF!</definedName>
    <definedName name="L_mong" localSheetId="4">#REF!</definedName>
    <definedName name="L_mong" localSheetId="5">#REF!</definedName>
    <definedName name="L_mong" localSheetId="10">#REF!</definedName>
    <definedName name="L_mong" localSheetId="9">#REF!</definedName>
    <definedName name="L_mong">#REF!</definedName>
    <definedName name="l2pa1" localSheetId="2" hidden="1">{"'Sheet1'!$L$16"}</definedName>
    <definedName name="l2pa1" localSheetId="3" hidden="1">{"'Sheet1'!$L$16"}</definedName>
    <definedName name="l2pa1" localSheetId="4" hidden="1">{"'Sheet1'!$L$16"}</definedName>
    <definedName name="l2pa1" hidden="1">{"'Sheet1'!$L$16"}</definedName>
    <definedName name="L63x6">5800</definedName>
    <definedName name="lan" localSheetId="2" hidden="1">{#N/A,#N/A,TRUE,"BT M200 da 10x20"}</definedName>
    <definedName name="lan" localSheetId="3" hidden="1">{#N/A,#N/A,TRUE,"BT M200 da 10x20"}</definedName>
    <definedName name="lan" localSheetId="4">#REF!</definedName>
    <definedName name="lan" localSheetId="5">#REF!</definedName>
    <definedName name="lan" hidden="1">{#N/A,#N/A,TRUE,"BT M200 da 10x20"}</definedName>
    <definedName name="langson" localSheetId="2" hidden="1">{"'Sheet1'!$L$16"}</definedName>
    <definedName name="langson" localSheetId="3" hidden="1">{"'Sheet1'!$L$16"}</definedName>
    <definedName name="langson" localSheetId="4" hidden="1">{"'Sheet1'!$L$16"}</definedName>
    <definedName name="langson" hidden="1">{"'Sheet1'!$L$16"}</definedName>
    <definedName name="lanhto" localSheetId="3">#REF!</definedName>
    <definedName name="lanhto" localSheetId="4">#REF!</definedName>
    <definedName name="lanhto" localSheetId="5">#REF!</definedName>
    <definedName name="lanhto" localSheetId="10">#REF!</definedName>
    <definedName name="lanhto" localSheetId="9">#REF!</definedName>
    <definedName name="lanhto">#REF!</definedName>
    <definedName name="LAP_DAT_TBA" localSheetId="3">#REF!</definedName>
    <definedName name="LAP_DAT_TBA" localSheetId="4">#REF!</definedName>
    <definedName name="LAP_DAT_TBA" localSheetId="5">#REF!</definedName>
    <definedName name="LAP_DAT_TBA" localSheetId="10">#REF!</definedName>
    <definedName name="LAP_DAT_TBA" localSheetId="9">#REF!</definedName>
    <definedName name="LAP_DAT_TBA">#REF!</definedName>
    <definedName name="LBS_22">107800000</definedName>
    <definedName name="LIET_KE_VI_TRI_DZ0.4KV" localSheetId="3">#REF!</definedName>
    <definedName name="LIET_KE_VI_TRI_DZ0.4KV" localSheetId="4">#REF!</definedName>
    <definedName name="LIET_KE_VI_TRI_DZ0.4KV" localSheetId="5">#REF!</definedName>
    <definedName name="LIET_KE_VI_TRI_DZ0.4KV" localSheetId="10">#REF!</definedName>
    <definedName name="LIET_KE_VI_TRI_DZ0.4KV" localSheetId="9">#REF!</definedName>
    <definedName name="LIET_KE_VI_TRI_DZ0.4KV">#REF!</definedName>
    <definedName name="LIET_KE_VI_TRI_DZ22KV" localSheetId="3">#REF!</definedName>
    <definedName name="LIET_KE_VI_TRI_DZ22KV" localSheetId="4">#REF!</definedName>
    <definedName name="LIET_KE_VI_TRI_DZ22KV" localSheetId="5">#REF!</definedName>
    <definedName name="LIET_KE_VI_TRI_DZ22KV" localSheetId="10">#REF!</definedName>
    <definedName name="LIET_KE_VI_TRI_DZ22KV" localSheetId="9">#REF!</definedName>
    <definedName name="LIET_KE_VI_TRI_DZ22KV">#REF!</definedName>
    <definedName name="lk" localSheetId="3" hidden="1">#REF!</definedName>
    <definedName name="lk" localSheetId="4" hidden="1">#REF!</definedName>
    <definedName name="lk" localSheetId="5" hidden="1">#REF!</definedName>
    <definedName name="lk" localSheetId="10" hidden="1">#REF!</definedName>
    <definedName name="lk" localSheetId="9" hidden="1">#REF!</definedName>
    <definedName name="lk" hidden="1">#REF!</definedName>
    <definedName name="LK_hathe" localSheetId="3">#REF!</definedName>
    <definedName name="LK_hathe" localSheetId="4">#REF!</definedName>
    <definedName name="LK_hathe" localSheetId="5">#REF!</definedName>
    <definedName name="LK_hathe" localSheetId="10">#REF!</definedName>
    <definedName name="LK_hathe" localSheetId="9">#REF!</definedName>
    <definedName name="LK_hathe">#REF!</definedName>
    <definedName name="Lmk" localSheetId="3">#REF!</definedName>
    <definedName name="Lmk" localSheetId="4">#REF!</definedName>
    <definedName name="Lmk" localSheetId="5">#REF!</definedName>
    <definedName name="Lmk" localSheetId="10">#REF!</definedName>
    <definedName name="Lmk" localSheetId="9">#REF!</definedName>
    <definedName name="Lmk">#REF!</definedName>
    <definedName name="lntt" localSheetId="3">#REF!</definedName>
    <definedName name="lntt" localSheetId="4">#REF!</definedName>
    <definedName name="lntt" localSheetId="5">#REF!</definedName>
    <definedName name="lntt" localSheetId="10">#REF!</definedName>
    <definedName name="lntt" localSheetId="9">#REF!</definedName>
    <definedName name="lntt">#REF!</definedName>
    <definedName name="Loai_TD" localSheetId="3">#REF!</definedName>
    <definedName name="Loai_TD" localSheetId="4">#REF!</definedName>
    <definedName name="Loai_TD" localSheetId="5">#REF!</definedName>
    <definedName name="Loai_TD" localSheetId="10">#REF!</definedName>
    <definedName name="Loai_TD" localSheetId="9">#REF!</definedName>
    <definedName name="Loai_TD">#REF!</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2" hidden="1">{"'Sheet1'!$L$16"}</definedName>
    <definedName name="luc" localSheetId="3" hidden="1">{"'Sheet1'!$L$16"}</definedName>
    <definedName name="luc" localSheetId="4" hidden="1">{"'Sheet1'!$L$16"}</definedName>
    <definedName name="luc"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3">#REF!</definedName>
    <definedName name="M0.4" localSheetId="4">#REF!</definedName>
    <definedName name="M0.4" localSheetId="5">#REF!</definedName>
    <definedName name="M0.4" localSheetId="10">#REF!</definedName>
    <definedName name="M0.4" localSheetId="9">#REF!</definedName>
    <definedName name="M0.4">#REF!</definedName>
    <definedName name="M12aavl" localSheetId="3">#REF!</definedName>
    <definedName name="M12aavl" localSheetId="4">#REF!</definedName>
    <definedName name="M12aavl" localSheetId="5">#REF!</definedName>
    <definedName name="M12aavl" localSheetId="10">#REF!</definedName>
    <definedName name="M12aavl" localSheetId="9">#REF!</definedName>
    <definedName name="M12aavl">#REF!</definedName>
    <definedName name="M12ba3p" localSheetId="3">#REF!</definedName>
    <definedName name="M12ba3p" localSheetId="4">#REF!</definedName>
    <definedName name="M12ba3p" localSheetId="5">#REF!</definedName>
    <definedName name="M12ba3p" localSheetId="10">#REF!</definedName>
    <definedName name="M12ba3p" localSheetId="9">#REF!</definedName>
    <definedName name="M12ba3p">#REF!</definedName>
    <definedName name="M12bb1p" localSheetId="3">#REF!</definedName>
    <definedName name="M12bb1p" localSheetId="4">#REF!</definedName>
    <definedName name="M12bb1p" localSheetId="5">#REF!</definedName>
    <definedName name="M12bb1p" localSheetId="10">#REF!</definedName>
    <definedName name="M12bb1p" localSheetId="9">#REF!</definedName>
    <definedName name="M12bb1p">#REF!</definedName>
    <definedName name="M14bb1p" localSheetId="3">#REF!</definedName>
    <definedName name="M14bb1p" localSheetId="4">#REF!</definedName>
    <definedName name="M14bb1p" localSheetId="5">#REF!</definedName>
    <definedName name="M14bb1p" localSheetId="10">#REF!</definedName>
    <definedName name="M14bb1p" localSheetId="9">#REF!</definedName>
    <definedName name="M14bb1p">#REF!</definedName>
    <definedName name="M8a" localSheetId="3">#REF!</definedName>
    <definedName name="M8a" localSheetId="4">#REF!</definedName>
    <definedName name="M8a" localSheetId="5">#REF!</definedName>
    <definedName name="M8a" localSheetId="10">#REF!</definedName>
    <definedName name="M8a" localSheetId="9">#REF!</definedName>
    <definedName name="M8a">#REF!</definedName>
    <definedName name="M8aa" localSheetId="3">#REF!</definedName>
    <definedName name="M8aa" localSheetId="4">#REF!</definedName>
    <definedName name="M8aa" localSheetId="5">#REF!</definedName>
    <definedName name="M8aa" localSheetId="10">#REF!</definedName>
    <definedName name="M8aa" localSheetId="9">#REF!</definedName>
    <definedName name="M8aa">#REF!</definedName>
    <definedName name="m8aanc" localSheetId="3">#REF!</definedName>
    <definedName name="m8aanc" localSheetId="4">#REF!</definedName>
    <definedName name="m8aanc" localSheetId="5">#REF!</definedName>
    <definedName name="m8aanc" localSheetId="10">#REF!</definedName>
    <definedName name="m8aanc" localSheetId="9">#REF!</definedName>
    <definedName name="m8aanc">#REF!</definedName>
    <definedName name="m8aavl" localSheetId="3">#REF!</definedName>
    <definedName name="m8aavl" localSheetId="4">#REF!</definedName>
    <definedName name="m8aavl" localSheetId="5">#REF!</definedName>
    <definedName name="m8aavl" localSheetId="10">#REF!</definedName>
    <definedName name="m8aavl" localSheetId="9">#REF!</definedName>
    <definedName name="m8aavl">#REF!</definedName>
    <definedName name="Ma3pnc" localSheetId="3">#REF!</definedName>
    <definedName name="Ma3pnc" localSheetId="4">#REF!</definedName>
    <definedName name="Ma3pnc" localSheetId="5">#REF!</definedName>
    <definedName name="Ma3pnc" localSheetId="10">#REF!</definedName>
    <definedName name="Ma3pnc" localSheetId="9">#REF!</definedName>
    <definedName name="Ma3pnc">#REF!</definedName>
    <definedName name="Ma3pvl" localSheetId="3">#REF!</definedName>
    <definedName name="Ma3pvl" localSheetId="4">#REF!</definedName>
    <definedName name="Ma3pvl" localSheetId="5">#REF!</definedName>
    <definedName name="Ma3pvl" localSheetId="10">#REF!</definedName>
    <definedName name="Ma3pvl" localSheetId="9">#REF!</definedName>
    <definedName name="Ma3pvl">#REF!</definedName>
    <definedName name="Maa3pnc" localSheetId="3">#REF!</definedName>
    <definedName name="Maa3pnc" localSheetId="4">#REF!</definedName>
    <definedName name="Maa3pnc" localSheetId="5">#REF!</definedName>
    <definedName name="Maa3pnc" localSheetId="10">#REF!</definedName>
    <definedName name="Maa3pnc" localSheetId="9">#REF!</definedName>
    <definedName name="Maa3pnc">#REF!</definedName>
    <definedName name="Maa3pvl" localSheetId="3">#REF!</definedName>
    <definedName name="Maa3pvl" localSheetId="4">#REF!</definedName>
    <definedName name="Maa3pvl" localSheetId="5">#REF!</definedName>
    <definedName name="Maa3pvl" localSheetId="10">#REF!</definedName>
    <definedName name="Maa3pvl" localSheetId="9">#REF!</definedName>
    <definedName name="Maa3pvl">#REF!</definedName>
    <definedName name="mai" localSheetId="2" hidden="1">{"'Sheet1'!$L$16"}</definedName>
    <definedName name="mai" localSheetId="3" hidden="1">{"'Sheet1'!$L$16"}</definedName>
    <definedName name="mai" localSheetId="4" hidden="1">{"'Sheet1'!$L$16"}</definedName>
    <definedName name="mai" hidden="1">{"'Sheet1'!$L$16"}</definedName>
    <definedName name="MAJ_CON_EQP" localSheetId="3">#REF!</definedName>
    <definedName name="MAJ_CON_EQP" localSheetId="4">#REF!</definedName>
    <definedName name="MAJ_CON_EQP" localSheetId="5">#REF!</definedName>
    <definedName name="MAJ_CON_EQP" localSheetId="10">#REF!</definedName>
    <definedName name="MAJ_CON_EQP" localSheetId="9">#REF!</definedName>
    <definedName name="MAJ_CON_EQP">#REF!</definedName>
    <definedName name="matbang" localSheetId="2" hidden="1">{"'Sheet1'!$L$16"}</definedName>
    <definedName name="matbang" localSheetId="3" hidden="1">{"'Sheet1'!$L$16"}</definedName>
    <definedName name="matbang" localSheetId="4" hidden="1">{"'Sheet1'!$L$16"}</definedName>
    <definedName name="matbang" hidden="1">{"'Sheet1'!$L$16"}</definedName>
    <definedName name="MAVANKHUON" localSheetId="3">#REF!</definedName>
    <definedName name="MAVANKHUON" localSheetId="4">#REF!</definedName>
    <definedName name="MAVANKHUON" localSheetId="5">#REF!</definedName>
    <definedName name="MAVANKHUON" localSheetId="10">#REF!</definedName>
    <definedName name="MAVANKHUON" localSheetId="9">#REF!</definedName>
    <definedName name="MAVANKHUON">#REF!</definedName>
    <definedName name="MAVLTHDN" localSheetId="3">#REF!</definedName>
    <definedName name="MAVLTHDN" localSheetId="4">#REF!</definedName>
    <definedName name="MAVLTHDN" localSheetId="5">#REF!</definedName>
    <definedName name="MAVLTHDN" localSheetId="10">#REF!</definedName>
    <definedName name="MAVLTHDN" localSheetId="9">#REF!</definedName>
    <definedName name="MAVLTHDN">#REF!</definedName>
    <definedName name="Mba1p" localSheetId="3">#REF!</definedName>
    <definedName name="Mba1p" localSheetId="4">#REF!</definedName>
    <definedName name="Mba1p" localSheetId="5">#REF!</definedName>
    <definedName name="Mba1p" localSheetId="10">#REF!</definedName>
    <definedName name="Mba1p" localSheetId="9">#REF!</definedName>
    <definedName name="Mba1p">#REF!</definedName>
    <definedName name="Mba3p" localSheetId="3">#REF!</definedName>
    <definedName name="Mba3p" localSheetId="4">#REF!</definedName>
    <definedName name="Mba3p" localSheetId="5">#REF!</definedName>
    <definedName name="Mba3p" localSheetId="10">#REF!</definedName>
    <definedName name="Mba3p" localSheetId="9">#REF!</definedName>
    <definedName name="Mba3p">#REF!</definedName>
    <definedName name="Mbb3p" localSheetId="3">#REF!</definedName>
    <definedName name="Mbb3p" localSheetId="4">#REF!</definedName>
    <definedName name="Mbb3p" localSheetId="5">#REF!</definedName>
    <definedName name="Mbb3p" localSheetId="10">#REF!</definedName>
    <definedName name="Mbb3p" localSheetId="9">#REF!</definedName>
    <definedName name="Mbb3p">#REF!</definedName>
    <definedName name="mc" localSheetId="3">#REF!</definedName>
    <definedName name="mc" localSheetId="4">#REF!</definedName>
    <definedName name="mc" localSheetId="5">#REF!</definedName>
    <definedName name="mc" localSheetId="10">#REF!</definedName>
    <definedName name="mc" localSheetId="9">#REF!</definedName>
    <definedName name="mc">#REF!</definedName>
    <definedName name="MG_A" localSheetId="3">#REF!</definedName>
    <definedName name="MG_A" localSheetId="4">#REF!</definedName>
    <definedName name="MG_A" localSheetId="5">#REF!</definedName>
    <definedName name="MG_A" localSheetId="10">#REF!</definedName>
    <definedName name="MG_A" localSheetId="9">#REF!</definedName>
    <definedName name="MG_A">#REF!</definedName>
    <definedName name="minh" localSheetId="2" hidden="1">{"'Sheet1'!$L$16"}</definedName>
    <definedName name="minh" localSheetId="3" hidden="1">{"'Sheet1'!$L$16"}</definedName>
    <definedName name="minh" localSheetId="4" hidden="1">{"'Sheet1'!$L$16"}</definedName>
    <definedName name="minh" hidden="1">{"'Sheet1'!$L$16"}</definedName>
    <definedName name="MN" localSheetId="3">#REF!</definedName>
    <definedName name="MN" localSheetId="4">#REF!</definedName>
    <definedName name="MN" localSheetId="5">#REF!</definedName>
    <definedName name="MN" localSheetId="10">#REF!</definedName>
    <definedName name="MN" localSheetId="9">#REF!</definedName>
    <definedName name="MN">#REF!</definedName>
    <definedName name="mo" localSheetId="2" hidden="1">{"'Sheet1'!$L$16"}</definedName>
    <definedName name="mo" localSheetId="3" hidden="1">{"'Sheet1'!$L$16"}</definedName>
    <definedName name="mo" localSheetId="4" hidden="1">{"'Sheet1'!$L$16"}</definedName>
    <definedName name="mo" hidden="1">{"'Sheet1'!$L$16"}</definedName>
    <definedName name="moi" localSheetId="2" hidden="1">{"'Sheet1'!$L$16"}</definedName>
    <definedName name="moi" localSheetId="3" hidden="1">{"'Sheet1'!$L$16"}</definedName>
    <definedName name="moi" localSheetId="4" hidden="1">{"'Sheet1'!$L$16"}</definedName>
    <definedName name="moi" hidden="1">{"'Sheet1'!$L$16"}</definedName>
    <definedName name="mongbang" localSheetId="3">#REF!</definedName>
    <definedName name="mongbang" localSheetId="4">#REF!</definedName>
    <definedName name="mongbang" localSheetId="5">#REF!</definedName>
    <definedName name="mongbang" localSheetId="10">#REF!</definedName>
    <definedName name="mongbang" localSheetId="9">#REF!</definedName>
    <definedName name="mongbang">#REF!</definedName>
    <definedName name="mongdon" localSheetId="3">#REF!</definedName>
    <definedName name="mongdon" localSheetId="4">#REF!</definedName>
    <definedName name="mongdon" localSheetId="5">#REF!</definedName>
    <definedName name="mongdon" localSheetId="10">#REF!</definedName>
    <definedName name="mongdon" localSheetId="9">#REF!</definedName>
    <definedName name="mongdon">#REF!</definedName>
    <definedName name="mot" localSheetId="2" hidden="1">{"'Sheet1'!$L$16"}</definedName>
    <definedName name="mot" localSheetId="3" hidden="1">{"'Sheet1'!$L$16"}</definedName>
    <definedName name="mot" localSheetId="4" hidden="1">{"'Sheet1'!$L$16"}</definedName>
    <definedName name="mot" hidden="1">{"'Sheet1'!$L$16"}</definedName>
    <definedName name="Moùng" localSheetId="3">#REF!</definedName>
    <definedName name="Moùng" localSheetId="4">#REF!</definedName>
    <definedName name="Moùng" localSheetId="5">#REF!</definedName>
    <definedName name="Moùng" localSheetId="10">#REF!</definedName>
    <definedName name="Moùng" localSheetId="9">#REF!</definedName>
    <definedName name="Moùng">#REF!</definedName>
    <definedName name="MSCT" localSheetId="3">#REF!</definedName>
    <definedName name="MSCT" localSheetId="4">#REF!</definedName>
    <definedName name="MSCT" localSheetId="5">#REF!</definedName>
    <definedName name="MSCT" localSheetId="10">#REF!</definedName>
    <definedName name="MSCT" localSheetId="9">#REF!</definedName>
    <definedName name="MSCT">#REF!</definedName>
    <definedName name="mtcdg" localSheetId="3">#REF!</definedName>
    <definedName name="mtcdg" localSheetId="4">#REF!</definedName>
    <definedName name="mtcdg" localSheetId="5">#REF!</definedName>
    <definedName name="mtcdg" localSheetId="10">#REF!</definedName>
    <definedName name="mtcdg" localSheetId="9">#REF!</definedName>
    <definedName name="mtcdg">#REF!</definedName>
    <definedName name="MTMAC12" localSheetId="3">#REF!</definedName>
    <definedName name="MTMAC12" localSheetId="4">#REF!</definedName>
    <definedName name="MTMAC12" localSheetId="5">#REF!</definedName>
    <definedName name="MTMAC12" localSheetId="10">#REF!</definedName>
    <definedName name="MTMAC12" localSheetId="9">#REF!</definedName>
    <definedName name="MTMAC12">#REF!</definedName>
    <definedName name="mtram" localSheetId="3">#REF!</definedName>
    <definedName name="mtram" localSheetId="4">#REF!</definedName>
    <definedName name="mtram" localSheetId="5">#REF!</definedName>
    <definedName name="mtram" localSheetId="10">#REF!</definedName>
    <definedName name="mtram" localSheetId="9">#REF!</definedName>
    <definedName name="mtram">#REF!</definedName>
    <definedName name="myle" localSheetId="3">#REF!</definedName>
    <definedName name="myle" localSheetId="4">#REF!</definedName>
    <definedName name="myle" localSheetId="5">#REF!</definedName>
    <definedName name="myle" localSheetId="10">#REF!</definedName>
    <definedName name="myle" localSheetId="9">#REF!</definedName>
    <definedName name="myle">#REF!</definedName>
    <definedName name="n" localSheetId="2" hidden="1">{"'Sheet1'!$L$16"}</definedName>
    <definedName name="n" localSheetId="3" hidden="1">{"'Sheet1'!$L$16"}</definedName>
    <definedName name="n" localSheetId="4">#REF!</definedName>
    <definedName name="n" localSheetId="5">#REF!</definedName>
    <definedName name="n" hidden="1">{"'Sheet1'!$L$16"}</definedName>
    <definedName name="n1pig" localSheetId="3">#REF!</definedName>
    <definedName name="n1pig" localSheetId="4">#REF!</definedName>
    <definedName name="n1pig" localSheetId="5">#REF!</definedName>
    <definedName name="n1pig" localSheetId="10">#REF!</definedName>
    <definedName name="n1pig" localSheetId="9">#REF!</definedName>
    <definedName name="n1pig">#REF!</definedName>
    <definedName name="N1pIGnc" localSheetId="3">#REF!</definedName>
    <definedName name="N1pIGnc" localSheetId="4">#REF!</definedName>
    <definedName name="N1pIGnc" localSheetId="5">#REF!</definedName>
    <definedName name="N1pIGnc" localSheetId="10">#REF!</definedName>
    <definedName name="N1pIGnc" localSheetId="9">#REF!</definedName>
    <definedName name="N1pIGnc">#REF!</definedName>
    <definedName name="N1pIGvc" localSheetId="3">#REF!</definedName>
    <definedName name="N1pIGvc" localSheetId="4">#REF!</definedName>
    <definedName name="N1pIGvc" localSheetId="5">#REF!</definedName>
    <definedName name="N1pIGvc" localSheetId="10">#REF!</definedName>
    <definedName name="N1pIGvc" localSheetId="9">#REF!</definedName>
    <definedName name="N1pIGvc">#REF!</definedName>
    <definedName name="N1pIGvl" localSheetId="3">#REF!</definedName>
    <definedName name="N1pIGvl" localSheetId="4">#REF!</definedName>
    <definedName name="N1pIGvl" localSheetId="5">#REF!</definedName>
    <definedName name="N1pIGvl" localSheetId="10">#REF!</definedName>
    <definedName name="N1pIGvl" localSheetId="9">#REF!</definedName>
    <definedName name="N1pIGvl">#REF!</definedName>
    <definedName name="n1pind" localSheetId="3">#REF!</definedName>
    <definedName name="n1pind" localSheetId="4">#REF!</definedName>
    <definedName name="n1pind" localSheetId="5">#REF!</definedName>
    <definedName name="n1pind" localSheetId="10">#REF!</definedName>
    <definedName name="n1pind" localSheetId="9">#REF!</definedName>
    <definedName name="n1pind">#REF!</definedName>
    <definedName name="N1pINDnc" localSheetId="3">#REF!</definedName>
    <definedName name="N1pINDnc" localSheetId="4">#REF!</definedName>
    <definedName name="N1pINDnc" localSheetId="5">#REF!</definedName>
    <definedName name="N1pINDnc" localSheetId="10">#REF!</definedName>
    <definedName name="N1pINDnc" localSheetId="9">#REF!</definedName>
    <definedName name="N1pINDnc">#REF!</definedName>
    <definedName name="N1pINDvc" localSheetId="3">#REF!</definedName>
    <definedName name="N1pINDvc" localSheetId="4">#REF!</definedName>
    <definedName name="N1pINDvc" localSheetId="5">#REF!</definedName>
    <definedName name="N1pINDvc" localSheetId="10">#REF!</definedName>
    <definedName name="N1pINDvc" localSheetId="9">#REF!</definedName>
    <definedName name="N1pINDvc">#REF!</definedName>
    <definedName name="N1pINDvl" localSheetId="3">#REF!</definedName>
    <definedName name="N1pINDvl" localSheetId="4">#REF!</definedName>
    <definedName name="N1pINDvl" localSheetId="5">#REF!</definedName>
    <definedName name="N1pINDvl" localSheetId="10">#REF!</definedName>
    <definedName name="N1pINDvl" localSheetId="9">#REF!</definedName>
    <definedName name="N1pINDvl">#REF!</definedName>
    <definedName name="n1pint" localSheetId="3">#REF!</definedName>
    <definedName name="n1pint" localSheetId="4">#REF!</definedName>
    <definedName name="n1pint" localSheetId="5">#REF!</definedName>
    <definedName name="n1pint" localSheetId="10">#REF!</definedName>
    <definedName name="n1pint" localSheetId="9">#REF!</definedName>
    <definedName name="n1pint">#REF!</definedName>
    <definedName name="n1ping" localSheetId="3">#REF!</definedName>
    <definedName name="n1ping" localSheetId="4">#REF!</definedName>
    <definedName name="n1ping" localSheetId="5">#REF!</definedName>
    <definedName name="n1ping" localSheetId="10">#REF!</definedName>
    <definedName name="n1ping" localSheetId="9">#REF!</definedName>
    <definedName name="n1ping">#REF!</definedName>
    <definedName name="N1pINGvc" localSheetId="3">#REF!</definedName>
    <definedName name="N1pINGvc" localSheetId="4">#REF!</definedName>
    <definedName name="N1pINGvc" localSheetId="5">#REF!</definedName>
    <definedName name="N1pINGvc" localSheetId="10">#REF!</definedName>
    <definedName name="N1pINGvc" localSheetId="9">#REF!</definedName>
    <definedName name="N1pINGvc">#REF!</definedName>
    <definedName name="nam" localSheetId="2" hidden="1">{"'Sheet1'!$L$16"}</definedName>
    <definedName name="nam" localSheetId="3" hidden="1">{"'Sheet1'!$L$16"}</definedName>
    <definedName name="nam" localSheetId="4" hidden="1">{"'Sheet1'!$L$16"}</definedName>
    <definedName name="nam" hidden="1">{"'Sheet1'!$L$16"}</definedName>
    <definedName name="nc" localSheetId="3">#REF!</definedName>
    <definedName name="nc" localSheetId="4">#REF!</definedName>
    <definedName name="nc" localSheetId="5">#REF!</definedName>
    <definedName name="nc" localSheetId="10">#REF!</definedName>
    <definedName name="nc" localSheetId="9">#REF!</definedName>
    <definedName name="nc">#REF!</definedName>
    <definedName name="nc_btm10" localSheetId="3">#REF!</definedName>
    <definedName name="nc_btm10" localSheetId="4">#REF!</definedName>
    <definedName name="nc_btm10" localSheetId="5">#REF!</definedName>
    <definedName name="nc_btm10" localSheetId="10">#REF!</definedName>
    <definedName name="nc_btm10" localSheetId="9">#REF!</definedName>
    <definedName name="nc_btm10">#REF!</definedName>
    <definedName name="nc_btm100" localSheetId="3">#REF!</definedName>
    <definedName name="nc_btm100" localSheetId="4">#REF!</definedName>
    <definedName name="nc_btm100" localSheetId="5">#REF!</definedName>
    <definedName name="nc_btm100" localSheetId="10">#REF!</definedName>
    <definedName name="nc_btm100" localSheetId="9">#REF!</definedName>
    <definedName name="nc_btm100">#REF!</definedName>
    <definedName name="nc3p" localSheetId="3">#REF!</definedName>
    <definedName name="nc3p" localSheetId="4">#REF!</definedName>
    <definedName name="nc3p" localSheetId="5">#REF!</definedName>
    <definedName name="nc3p" localSheetId="10">#REF!</definedName>
    <definedName name="nc3p" localSheetId="9">#REF!</definedName>
    <definedName name="nc3p">#REF!</definedName>
    <definedName name="NCBD100" localSheetId="3">#REF!</definedName>
    <definedName name="NCBD100" localSheetId="4">#REF!</definedName>
    <definedName name="NCBD100" localSheetId="5">#REF!</definedName>
    <definedName name="NCBD100" localSheetId="10">#REF!</definedName>
    <definedName name="NCBD100" localSheetId="9">#REF!</definedName>
    <definedName name="NCBD100">#REF!</definedName>
    <definedName name="NCBD200" localSheetId="3">#REF!</definedName>
    <definedName name="NCBD200" localSheetId="4">#REF!</definedName>
    <definedName name="NCBD200" localSheetId="5">#REF!</definedName>
    <definedName name="NCBD200" localSheetId="10">#REF!</definedName>
    <definedName name="NCBD200" localSheetId="9">#REF!</definedName>
    <definedName name="NCBD200">#REF!</definedName>
    <definedName name="NCBD250" localSheetId="3">#REF!</definedName>
    <definedName name="NCBD250" localSheetId="4">#REF!</definedName>
    <definedName name="NCBD250" localSheetId="5">#REF!</definedName>
    <definedName name="NCBD250" localSheetId="10">#REF!</definedName>
    <definedName name="NCBD250" localSheetId="9">#REF!</definedName>
    <definedName name="NCBD250">#REF!</definedName>
    <definedName name="NCCT3p" localSheetId="3">#REF!</definedName>
    <definedName name="NCCT3p" localSheetId="4">#REF!</definedName>
    <definedName name="NCCT3p" localSheetId="5">#REF!</definedName>
    <definedName name="NCCT3p" localSheetId="10">#REF!</definedName>
    <definedName name="NCCT3p" localSheetId="9">#REF!</definedName>
    <definedName name="NCCT3p">#REF!</definedName>
    <definedName name="ncdg" localSheetId="3">#REF!</definedName>
    <definedName name="ncdg" localSheetId="4">#REF!</definedName>
    <definedName name="ncdg" localSheetId="5">#REF!</definedName>
    <definedName name="ncdg" localSheetId="10">#REF!</definedName>
    <definedName name="ncdg" localSheetId="9">#REF!</definedName>
    <definedName name="ncdg">#REF!</definedName>
    <definedName name="NCKT" localSheetId="3">#REF!</definedName>
    <definedName name="NCKT" localSheetId="4">#REF!</definedName>
    <definedName name="NCKT" localSheetId="5">#REF!</definedName>
    <definedName name="NCKT" localSheetId="10">#REF!</definedName>
    <definedName name="NCKT" localSheetId="9">#REF!</definedName>
    <definedName name="NCKT">#REF!</definedName>
    <definedName name="nctram" localSheetId="3">#REF!</definedName>
    <definedName name="nctram" localSheetId="4">#REF!</definedName>
    <definedName name="nctram" localSheetId="5">#REF!</definedName>
    <definedName name="nctram" localSheetId="10">#REF!</definedName>
    <definedName name="nctram" localSheetId="9">#REF!</definedName>
    <definedName name="nctram">#REF!</definedName>
    <definedName name="NCVC100" localSheetId="3">#REF!</definedName>
    <definedName name="NCVC100" localSheetId="4">#REF!</definedName>
    <definedName name="NCVC100" localSheetId="5">#REF!</definedName>
    <definedName name="NCVC100" localSheetId="10">#REF!</definedName>
    <definedName name="NCVC100" localSheetId="9">#REF!</definedName>
    <definedName name="NCVC100">#REF!</definedName>
    <definedName name="NCVC200" localSheetId="3">#REF!</definedName>
    <definedName name="NCVC200" localSheetId="4">#REF!</definedName>
    <definedName name="NCVC200" localSheetId="5">#REF!</definedName>
    <definedName name="NCVC200" localSheetId="10">#REF!</definedName>
    <definedName name="NCVC200" localSheetId="9">#REF!</definedName>
    <definedName name="NCVC200">#REF!</definedName>
    <definedName name="NCVC250" localSheetId="3">#REF!</definedName>
    <definedName name="NCVC250" localSheetId="4">#REF!</definedName>
    <definedName name="NCVC250" localSheetId="5">#REF!</definedName>
    <definedName name="NCVC250" localSheetId="10">#REF!</definedName>
    <definedName name="NCVC250" localSheetId="9">#REF!</definedName>
    <definedName name="NCVC250">#REF!</definedName>
    <definedName name="NCVC3P" localSheetId="3">#REF!</definedName>
    <definedName name="NCVC3P" localSheetId="4">#REF!</definedName>
    <definedName name="NCVC3P" localSheetId="5">#REF!</definedName>
    <definedName name="NCVC3P" localSheetId="10">#REF!</definedName>
    <definedName name="NCVC3P" localSheetId="9">#REF!</definedName>
    <definedName name="NCVC3P">#REF!</definedName>
    <definedName name="NET" localSheetId="3">#REF!</definedName>
    <definedName name="NET" localSheetId="4">#REF!</definedName>
    <definedName name="NET" localSheetId="5">#REF!</definedName>
    <definedName name="NET" localSheetId="10">#REF!</definedName>
    <definedName name="NET" localSheetId="9">#REF!</definedName>
    <definedName name="NET">#REF!</definedName>
    <definedName name="NET_1" localSheetId="3">#REF!</definedName>
    <definedName name="NET_1" localSheetId="4">#REF!</definedName>
    <definedName name="NET_1" localSheetId="5">#REF!</definedName>
    <definedName name="NET_1" localSheetId="10">#REF!</definedName>
    <definedName name="NET_1" localSheetId="9">#REF!</definedName>
    <definedName name="NET_1">#REF!</definedName>
    <definedName name="NET_ANA" localSheetId="3">#REF!</definedName>
    <definedName name="NET_ANA" localSheetId="4">#REF!</definedName>
    <definedName name="NET_ANA" localSheetId="5">#REF!</definedName>
    <definedName name="NET_ANA" localSheetId="10">#REF!</definedName>
    <definedName name="NET_ANA" localSheetId="9">#REF!</definedName>
    <definedName name="NET_ANA">#REF!</definedName>
    <definedName name="NET_ANA_1" localSheetId="3">#REF!</definedName>
    <definedName name="NET_ANA_1" localSheetId="4">#REF!</definedName>
    <definedName name="NET_ANA_1" localSheetId="5">#REF!</definedName>
    <definedName name="NET_ANA_1" localSheetId="10">#REF!</definedName>
    <definedName name="NET_ANA_1" localSheetId="9">#REF!</definedName>
    <definedName name="NET_ANA_1">#REF!</definedName>
    <definedName name="NET_ANA_2" localSheetId="3">#REF!</definedName>
    <definedName name="NET_ANA_2" localSheetId="4">#REF!</definedName>
    <definedName name="NET_ANA_2" localSheetId="5">#REF!</definedName>
    <definedName name="NET_ANA_2" localSheetId="10">#REF!</definedName>
    <definedName name="NET_ANA_2" localSheetId="9">#REF!</definedName>
    <definedName name="NET_ANA_2">#REF!</definedName>
    <definedName name="new" hidden="1">#N/A</definedName>
    <definedName name="nig" localSheetId="3">#REF!</definedName>
    <definedName name="nig" localSheetId="4">#REF!</definedName>
    <definedName name="nig" localSheetId="5">#REF!</definedName>
    <definedName name="nig" localSheetId="10">#REF!</definedName>
    <definedName name="nig" localSheetId="9">#REF!</definedName>
    <definedName name="nig">#REF!</definedName>
    <definedName name="nig1p" localSheetId="3">#REF!</definedName>
    <definedName name="nig1p" localSheetId="4">#REF!</definedName>
    <definedName name="nig1p" localSheetId="5">#REF!</definedName>
    <definedName name="nig1p" localSheetId="10">#REF!</definedName>
    <definedName name="nig1p" localSheetId="9">#REF!</definedName>
    <definedName name="nig1p">#REF!</definedName>
    <definedName name="nig3p" localSheetId="3">#REF!</definedName>
    <definedName name="nig3p" localSheetId="4">#REF!</definedName>
    <definedName name="nig3p" localSheetId="5">#REF!</definedName>
    <definedName name="nig3p" localSheetId="10">#REF!</definedName>
    <definedName name="nig3p" localSheetId="9">#REF!</definedName>
    <definedName name="nig3p">#REF!</definedName>
    <definedName name="NIGnc" localSheetId="3">#REF!</definedName>
    <definedName name="NIGnc" localSheetId="4">#REF!</definedName>
    <definedName name="NIGnc" localSheetId="5">#REF!</definedName>
    <definedName name="NIGnc" localSheetId="10">#REF!</definedName>
    <definedName name="NIGnc" localSheetId="9">#REF!</definedName>
    <definedName name="NIGnc">#REF!</definedName>
    <definedName name="nignc1p" localSheetId="3">#REF!</definedName>
    <definedName name="nignc1p" localSheetId="4">#REF!</definedName>
    <definedName name="nignc1p" localSheetId="5">#REF!</definedName>
    <definedName name="nignc1p" localSheetId="10">#REF!</definedName>
    <definedName name="nignc1p" localSheetId="9">#REF!</definedName>
    <definedName name="nignc1p">#REF!</definedName>
    <definedName name="NIGvc" localSheetId="3">#REF!</definedName>
    <definedName name="NIGvc" localSheetId="4">#REF!</definedName>
    <definedName name="NIGvc" localSheetId="5">#REF!</definedName>
    <definedName name="NIGvc" localSheetId="10">#REF!</definedName>
    <definedName name="NIGvc" localSheetId="9">#REF!</definedName>
    <definedName name="NIGvc">#REF!</definedName>
    <definedName name="NIGvl" localSheetId="3">#REF!</definedName>
    <definedName name="NIGvl" localSheetId="4">#REF!</definedName>
    <definedName name="NIGvl" localSheetId="5">#REF!</definedName>
    <definedName name="NIGvl" localSheetId="10">#REF!</definedName>
    <definedName name="NIGvl" localSheetId="9">#REF!</definedName>
    <definedName name="NIGvl">#REF!</definedName>
    <definedName name="nigvl1p" localSheetId="3">#REF!</definedName>
    <definedName name="nigvl1p" localSheetId="4">#REF!</definedName>
    <definedName name="nigvl1p" localSheetId="5">#REF!</definedName>
    <definedName name="nigvl1p" localSheetId="10">#REF!</definedName>
    <definedName name="nigvl1p" localSheetId="9">#REF!</definedName>
    <definedName name="nigvl1p">#REF!</definedName>
    <definedName name="nin" localSheetId="3">#REF!</definedName>
    <definedName name="nin" localSheetId="4">#REF!</definedName>
    <definedName name="nin" localSheetId="5">#REF!</definedName>
    <definedName name="nin" localSheetId="10">#REF!</definedName>
    <definedName name="nin" localSheetId="9">#REF!</definedName>
    <definedName name="nin">#REF!</definedName>
    <definedName name="nin1903p" localSheetId="3">#REF!</definedName>
    <definedName name="nin1903p" localSheetId="4">#REF!</definedName>
    <definedName name="nin1903p" localSheetId="5">#REF!</definedName>
    <definedName name="nin1903p" localSheetId="10">#REF!</definedName>
    <definedName name="nin1903p" localSheetId="9">#REF!</definedName>
    <definedName name="nin1903p">#REF!</definedName>
    <definedName name="nin3p" localSheetId="3">#REF!</definedName>
    <definedName name="nin3p" localSheetId="4">#REF!</definedName>
    <definedName name="nin3p" localSheetId="5">#REF!</definedName>
    <definedName name="nin3p" localSheetId="10">#REF!</definedName>
    <definedName name="nin3p" localSheetId="9">#REF!</definedName>
    <definedName name="nin3p">#REF!</definedName>
    <definedName name="nind" localSheetId="3">#REF!</definedName>
    <definedName name="nind" localSheetId="4">#REF!</definedName>
    <definedName name="nind" localSheetId="5">#REF!</definedName>
    <definedName name="nind" localSheetId="10">#REF!</definedName>
    <definedName name="nind" localSheetId="9">#REF!</definedName>
    <definedName name="nind">#REF!</definedName>
    <definedName name="nind1p" localSheetId="3">#REF!</definedName>
    <definedName name="nind1p" localSheetId="4">#REF!</definedName>
    <definedName name="nind1p" localSheetId="5">#REF!</definedName>
    <definedName name="nind1p" localSheetId="10">#REF!</definedName>
    <definedName name="nind1p" localSheetId="9">#REF!</definedName>
    <definedName name="nind1p">#REF!</definedName>
    <definedName name="nind3p" localSheetId="3">#REF!</definedName>
    <definedName name="nind3p" localSheetId="4">#REF!</definedName>
    <definedName name="nind3p" localSheetId="5">#REF!</definedName>
    <definedName name="nind3p" localSheetId="10">#REF!</definedName>
    <definedName name="nind3p" localSheetId="9">#REF!</definedName>
    <definedName name="nind3p">#REF!</definedName>
    <definedName name="NINDnc" localSheetId="3">#REF!</definedName>
    <definedName name="NINDnc" localSheetId="4">#REF!</definedName>
    <definedName name="NINDnc" localSheetId="5">#REF!</definedName>
    <definedName name="NINDnc" localSheetId="10">#REF!</definedName>
    <definedName name="NINDnc" localSheetId="9">#REF!</definedName>
    <definedName name="NINDnc">#REF!</definedName>
    <definedName name="nindnc1p" localSheetId="3">#REF!</definedName>
    <definedName name="nindnc1p" localSheetId="4">#REF!</definedName>
    <definedName name="nindnc1p" localSheetId="5">#REF!</definedName>
    <definedName name="nindnc1p" localSheetId="10">#REF!</definedName>
    <definedName name="nindnc1p" localSheetId="9">#REF!</definedName>
    <definedName name="nindnc1p">#REF!</definedName>
    <definedName name="NINDvc" localSheetId="3">#REF!</definedName>
    <definedName name="NINDvc" localSheetId="4">#REF!</definedName>
    <definedName name="NINDvc" localSheetId="5">#REF!</definedName>
    <definedName name="NINDvc" localSheetId="10">#REF!</definedName>
    <definedName name="NINDvc" localSheetId="9">#REF!</definedName>
    <definedName name="NINDvc">#REF!</definedName>
    <definedName name="NINDvl" localSheetId="3">#REF!</definedName>
    <definedName name="NINDvl" localSheetId="4">#REF!</definedName>
    <definedName name="NINDvl" localSheetId="5">#REF!</definedName>
    <definedName name="NINDvl" localSheetId="10">#REF!</definedName>
    <definedName name="NINDvl" localSheetId="9">#REF!</definedName>
    <definedName name="NINDvl">#REF!</definedName>
    <definedName name="nindvl1p" localSheetId="3">#REF!</definedName>
    <definedName name="nindvl1p" localSheetId="4">#REF!</definedName>
    <definedName name="nindvl1p" localSheetId="5">#REF!</definedName>
    <definedName name="nindvl1p" localSheetId="10">#REF!</definedName>
    <definedName name="nindvl1p" localSheetId="9">#REF!</definedName>
    <definedName name="nindvl1p">#REF!</definedName>
    <definedName name="NINnc" localSheetId="3">#REF!</definedName>
    <definedName name="NINnc" localSheetId="4">#REF!</definedName>
    <definedName name="NINnc" localSheetId="5">#REF!</definedName>
    <definedName name="NINnc" localSheetId="10">#REF!</definedName>
    <definedName name="NINnc" localSheetId="9">#REF!</definedName>
    <definedName name="NINnc">#REF!</definedName>
    <definedName name="nint1p" localSheetId="3">#REF!</definedName>
    <definedName name="nint1p" localSheetId="4">#REF!</definedName>
    <definedName name="nint1p" localSheetId="5">#REF!</definedName>
    <definedName name="nint1p" localSheetId="10">#REF!</definedName>
    <definedName name="nint1p" localSheetId="9">#REF!</definedName>
    <definedName name="nint1p">#REF!</definedName>
    <definedName name="nintnc1p" localSheetId="3">#REF!</definedName>
    <definedName name="nintnc1p" localSheetId="4">#REF!</definedName>
    <definedName name="nintnc1p" localSheetId="5">#REF!</definedName>
    <definedName name="nintnc1p" localSheetId="10">#REF!</definedName>
    <definedName name="nintnc1p" localSheetId="9">#REF!</definedName>
    <definedName name="nintnc1p">#REF!</definedName>
    <definedName name="nintvl1p" localSheetId="3">#REF!</definedName>
    <definedName name="nintvl1p" localSheetId="4">#REF!</definedName>
    <definedName name="nintvl1p" localSheetId="5">#REF!</definedName>
    <definedName name="nintvl1p" localSheetId="10">#REF!</definedName>
    <definedName name="nintvl1p" localSheetId="9">#REF!</definedName>
    <definedName name="nintvl1p">#REF!</definedName>
    <definedName name="NINvc" localSheetId="3">#REF!</definedName>
    <definedName name="NINvc" localSheetId="4">#REF!</definedName>
    <definedName name="NINvc" localSheetId="5">#REF!</definedName>
    <definedName name="NINvc" localSheetId="10">#REF!</definedName>
    <definedName name="NINvc" localSheetId="9">#REF!</definedName>
    <definedName name="NINvc">#REF!</definedName>
    <definedName name="NINvl" localSheetId="3">#REF!</definedName>
    <definedName name="NINvl" localSheetId="4">#REF!</definedName>
    <definedName name="NINvl" localSheetId="5">#REF!</definedName>
    <definedName name="NINvl" localSheetId="10">#REF!</definedName>
    <definedName name="NINvl" localSheetId="9">#REF!</definedName>
    <definedName name="NINvl">#REF!</definedName>
    <definedName name="ning1p" localSheetId="3">#REF!</definedName>
    <definedName name="ning1p" localSheetId="4">#REF!</definedName>
    <definedName name="ning1p" localSheetId="5">#REF!</definedName>
    <definedName name="ning1p" localSheetId="10">#REF!</definedName>
    <definedName name="ning1p" localSheetId="9">#REF!</definedName>
    <definedName name="ning1p">#REF!</definedName>
    <definedName name="ningnc1p" localSheetId="3">#REF!</definedName>
    <definedName name="ningnc1p" localSheetId="4">#REF!</definedName>
    <definedName name="ningnc1p" localSheetId="5">#REF!</definedName>
    <definedName name="ningnc1p" localSheetId="10">#REF!</definedName>
    <definedName name="ningnc1p" localSheetId="9">#REF!</definedName>
    <definedName name="ningnc1p">#REF!</definedName>
    <definedName name="ningvl1p" localSheetId="3">#REF!</definedName>
    <definedName name="ningvl1p" localSheetId="4">#REF!</definedName>
    <definedName name="ningvl1p" localSheetId="5">#REF!</definedName>
    <definedName name="ningvl1p" localSheetId="10">#REF!</definedName>
    <definedName name="ningvl1p" localSheetId="9">#REF!</definedName>
    <definedName name="ningvl1p">#REF!</definedName>
    <definedName name="nl" localSheetId="3">#REF!</definedName>
    <definedName name="nl" localSheetId="4">#REF!</definedName>
    <definedName name="nl" localSheetId="5">#REF!</definedName>
    <definedName name="nl" localSheetId="10">#REF!</definedName>
    <definedName name="nl" localSheetId="9">#REF!</definedName>
    <definedName name="nl">#REF!</definedName>
    <definedName name="nl1p" localSheetId="3">#REF!</definedName>
    <definedName name="nl1p" localSheetId="4">#REF!</definedName>
    <definedName name="nl1p" localSheetId="5">#REF!</definedName>
    <definedName name="nl1p" localSheetId="10">#REF!</definedName>
    <definedName name="nl1p" localSheetId="9">#REF!</definedName>
    <definedName name="nl1p">#REF!</definedName>
    <definedName name="nl3p" localSheetId="3">#REF!</definedName>
    <definedName name="nl3p" localSheetId="4">#REF!</definedName>
    <definedName name="nl3p" localSheetId="5">#REF!</definedName>
    <definedName name="nl3p" localSheetId="10">#REF!</definedName>
    <definedName name="nl3p" localSheetId="9">#REF!</definedName>
    <definedName name="nl3p">#REF!</definedName>
    <definedName name="nlht" localSheetId="3">#REF!</definedName>
    <definedName name="nlht" localSheetId="4">#REF!</definedName>
    <definedName name="nlht" localSheetId="5">#REF!</definedName>
    <definedName name="nlht" localSheetId="10">#REF!</definedName>
    <definedName name="nlht" localSheetId="9">#REF!</definedName>
    <definedName name="nlht">#REF!</definedName>
    <definedName name="NLTK1p" localSheetId="3">#REF!</definedName>
    <definedName name="NLTK1p" localSheetId="4">#REF!</definedName>
    <definedName name="NLTK1p" localSheetId="5">#REF!</definedName>
    <definedName name="NLTK1p" localSheetId="10">#REF!</definedName>
    <definedName name="NLTK1p" localSheetId="9">#REF!</definedName>
    <definedName name="NLTK1p">#REF!</definedName>
    <definedName name="nn" localSheetId="3">#REF!</definedName>
    <definedName name="nn" localSheetId="4">#REF!</definedName>
    <definedName name="nn" localSheetId="5">#REF!</definedName>
    <definedName name="nn" localSheetId="10">#REF!</definedName>
    <definedName name="nn" localSheetId="9">#REF!</definedName>
    <definedName name="nn">#REF!</definedName>
    <definedName name="nn1p" localSheetId="3">#REF!</definedName>
    <definedName name="nn1p" localSheetId="4">#REF!</definedName>
    <definedName name="nn1p" localSheetId="5">#REF!</definedName>
    <definedName name="nn1p" localSheetId="10">#REF!</definedName>
    <definedName name="nn1p" localSheetId="9">#REF!</definedName>
    <definedName name="nn1p">#REF!</definedName>
    <definedName name="nn3p" localSheetId="3">#REF!</definedName>
    <definedName name="nn3p" localSheetId="4">#REF!</definedName>
    <definedName name="nn3p" localSheetId="5">#REF!</definedName>
    <definedName name="nn3p" localSheetId="10">#REF!</definedName>
    <definedName name="nn3p" localSheetId="9">#REF!</definedName>
    <definedName name="nn3p">#REF!</definedName>
    <definedName name="nnnn" localSheetId="2" hidden="1">{"'Sheet1'!$L$16"}</definedName>
    <definedName name="nnnn" localSheetId="3" hidden="1">{"'Sheet1'!$L$16"}</definedName>
    <definedName name="nnnn" localSheetId="4" hidden="1">{"'Sheet1'!$L$16"}</definedName>
    <definedName name="nnnn" hidden="1">{"'Sheet1'!$L$16"}</definedName>
    <definedName name="No" localSheetId="3">#REF!</definedName>
    <definedName name="No" localSheetId="4">#REF!</definedName>
    <definedName name="No" localSheetId="5">#REF!</definedName>
    <definedName name="No" localSheetId="10">#REF!</definedName>
    <definedName name="No" localSheetId="9">#REF!</definedName>
    <definedName name="No">#REF!</definedName>
    <definedName name="nx" localSheetId="3">#REF!</definedName>
    <definedName name="nx" localSheetId="4">#REF!</definedName>
    <definedName name="nx" localSheetId="5">#REF!</definedName>
    <definedName name="nx" localSheetId="10">#REF!</definedName>
    <definedName name="nx" localSheetId="9">#REF!</definedName>
    <definedName name="nx">#REF!</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3">#REF!</definedName>
    <definedName name="NH" localSheetId="4">#REF!</definedName>
    <definedName name="NH" localSheetId="5">#REF!</definedName>
    <definedName name="NH" localSheetId="10">#REF!</definedName>
    <definedName name="NH" localSheetId="9">#REF!</definedName>
    <definedName name="NH">#REF!</definedName>
    <definedName name="NHANH2_CG4" localSheetId="2" hidden="1">{"'Sheet1'!$L$16"}</definedName>
    <definedName name="NHANH2_CG4" localSheetId="3" hidden="1">{"'Sheet1'!$L$16"}</definedName>
    <definedName name="NHANH2_CG4" localSheetId="4" hidden="1">{"'Sheet1'!$L$16"}</definedName>
    <definedName name="NHANH2_CG4" hidden="1">{"'Sheet1'!$L$16"}</definedName>
    <definedName name="nhn" localSheetId="3">#REF!</definedName>
    <definedName name="nhn" localSheetId="4">#REF!</definedName>
    <definedName name="nhn" localSheetId="5">#REF!</definedName>
    <definedName name="nhn" localSheetId="10">#REF!</definedName>
    <definedName name="nhn" localSheetId="9">#REF!</definedName>
    <definedName name="nhn">#REF!</definedName>
    <definedName name="NHot" localSheetId="3">#REF!</definedName>
    <definedName name="NHot" localSheetId="4">#REF!</definedName>
    <definedName name="NHot" localSheetId="5">#REF!</definedName>
    <definedName name="NHot" localSheetId="10">#REF!</definedName>
    <definedName name="NHot" localSheetId="9">#REF!</definedName>
    <definedName name="NHot">#REF!</definedName>
    <definedName name="nhu" localSheetId="3">#REF!</definedName>
    <definedName name="nhu" localSheetId="4">#REF!</definedName>
    <definedName name="nhu" localSheetId="5">#REF!</definedName>
    <definedName name="nhu" localSheetId="10">#REF!</definedName>
    <definedName name="nhu" localSheetId="9">#REF!</definedName>
    <definedName name="nhu">#REF!</definedName>
    <definedName name="nhua" localSheetId="3">#REF!</definedName>
    <definedName name="nhua" localSheetId="4">#REF!</definedName>
    <definedName name="nhua" localSheetId="5">#REF!</definedName>
    <definedName name="nhua" localSheetId="10">#REF!</definedName>
    <definedName name="nhua" localSheetId="9">#REF!</definedName>
    <definedName name="nhua">#REF!</definedName>
    <definedName name="nhuad" localSheetId="3">#REF!</definedName>
    <definedName name="nhuad" localSheetId="4">#REF!</definedName>
    <definedName name="nhuad" localSheetId="5">#REF!</definedName>
    <definedName name="nhuad" localSheetId="10">#REF!</definedName>
    <definedName name="nhuad" localSheetId="9">#REF!</definedName>
    <definedName name="nhuad">#REF!</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3">#REF!</definedName>
    <definedName name="ophom" localSheetId="4">#REF!</definedName>
    <definedName name="ophom" localSheetId="5">#REF!</definedName>
    <definedName name="ophom" localSheetId="10">#REF!</definedName>
    <definedName name="ophom" localSheetId="9">#REF!</definedName>
    <definedName name="ophom">#REF!</definedName>
    <definedName name="OrderTable" localSheetId="3" hidden="1">#REF!</definedName>
    <definedName name="OrderTable" localSheetId="4" hidden="1">#REF!</definedName>
    <definedName name="OrderTable" localSheetId="5" hidden="1">#REF!</definedName>
    <definedName name="OrderTable" localSheetId="10" hidden="1">#REF!</definedName>
    <definedName name="OrderTable" localSheetId="9" hidden="1">#REF!</definedName>
    <definedName name="OrderTable" hidden="1">#REF!</definedName>
    <definedName name="osc" localSheetId="3">#REF!</definedName>
    <definedName name="osc" localSheetId="4">#REF!</definedName>
    <definedName name="osc" localSheetId="5">#REF!</definedName>
    <definedName name="osc" localSheetId="10">#REF!</definedName>
    <definedName name="osc" localSheetId="9">#REF!</definedName>
    <definedName name="osc">#REF!</definedName>
    <definedName name="PA" localSheetId="3">#REF!</definedName>
    <definedName name="PA" localSheetId="4">#REF!</definedName>
    <definedName name="PA" localSheetId="5">#REF!</definedName>
    <definedName name="PA" localSheetId="10">#REF!</definedName>
    <definedName name="PA" localSheetId="9">#REF!</definedName>
    <definedName name="PA">#REF!</definedName>
    <definedName name="PAIII_" localSheetId="2" hidden="1">{"'Sheet1'!$L$16"}</definedName>
    <definedName name="PAIII_" localSheetId="3" hidden="1">{"'Sheet1'!$L$16"}</definedName>
    <definedName name="PAIII_" localSheetId="4" hidden="1">{"'Sheet1'!$L$16"}</definedName>
    <definedName name="PAIII_" hidden="1">{"'Sheet1'!$L$16"}</definedName>
    <definedName name="panen" localSheetId="3">#REF!</definedName>
    <definedName name="panen" localSheetId="4">#REF!</definedName>
    <definedName name="panen" localSheetId="5">#REF!</definedName>
    <definedName name="panen" localSheetId="10">#REF!</definedName>
    <definedName name="panen" localSheetId="9">#REF!</definedName>
    <definedName name="panen">#REF!</definedName>
    <definedName name="PLKL" localSheetId="3">#REF!</definedName>
    <definedName name="PLKL" localSheetId="4">#REF!</definedName>
    <definedName name="PLKL" localSheetId="5">#REF!</definedName>
    <definedName name="PLKL" localSheetId="10">#REF!</definedName>
    <definedName name="PLKL" localSheetId="9">#REF!</definedName>
    <definedName name="PLKL">#REF!</definedName>
    <definedName name="PMS" localSheetId="2" hidden="1">{"'Sheet1'!$L$16"}</definedName>
    <definedName name="PMS" localSheetId="3" hidden="1">{"'Sheet1'!$L$16"}</definedName>
    <definedName name="PMS" localSheetId="4" hidden="1">{"'Sheet1'!$L$16"}</definedName>
    <definedName name="PMS" hidden="1">{"'Sheet1'!$L$16"}</definedName>
    <definedName name="PRICE" localSheetId="3">#REF!</definedName>
    <definedName name="PRICE" localSheetId="4">#REF!</definedName>
    <definedName name="PRICE" localSheetId="5">#REF!</definedName>
    <definedName name="PRICE" localSheetId="10">#REF!</definedName>
    <definedName name="PRICE" localSheetId="9">#REF!</definedName>
    <definedName name="PRICE">#REF!</definedName>
    <definedName name="PRICE1" localSheetId="3">#REF!</definedName>
    <definedName name="PRICE1" localSheetId="4">#REF!</definedName>
    <definedName name="PRICE1" localSheetId="5">#REF!</definedName>
    <definedName name="PRICE1" localSheetId="10">#REF!</definedName>
    <definedName name="PRICE1" localSheetId="9">#REF!</definedName>
    <definedName name="PRICE1">#REF!</definedName>
    <definedName name="_xlnm.Print_Area" localSheetId="8">'danh mục , mức bố trí vốn '!$A$1:$AA$42</definedName>
    <definedName name="_xlnm.Print_Area" localSheetId="0">'PL I 21-25'!$A$1:$K$17</definedName>
    <definedName name="_xlnm.Print_Area" localSheetId="1">'PL I.1 21-25'!$A$1:$D$31</definedName>
    <definedName name="_xlnm.Print_Area" localSheetId="2">'PL I.2 21-25'!$A$1:$D$15</definedName>
    <definedName name="_xlnm.Print_Area" localSheetId="4">'PL I.3 NTM ĐTPT 2021'!$A$1:$Q$15</definedName>
    <definedName name="_xlnm.Print_Area" localSheetId="5">'PL I.4 NTM ĐTPT 2022, 22-25'!$A$1:$AA$15</definedName>
    <definedName name="_xlnm.Print_Area" localSheetId="6">'PL II 21-25'!$A$1:$F$26</definedName>
    <definedName name="_xlnm.Print_Area" localSheetId="7">'PL III 21-25'!$A$1:$F$9</definedName>
    <definedName name="_xlnm.Print_Area" localSheetId="10">'phân bổ ngân sách địa phương'!$A$1:$AB$43</definedName>
    <definedName name="_xlnm.Print_Area" localSheetId="9">'phân bổ ngân sách TW '!$A$1:$AB$43</definedName>
    <definedName name="_xlnm.Print_Titles" localSheetId="8">'danh mục , mức bố trí vốn '!$5:$7</definedName>
    <definedName name="_xlnm.Print_Titles" localSheetId="0">'PL I 21-25'!$5:$8</definedName>
    <definedName name="_xlnm.Print_Titles" localSheetId="4">'PL I.3 NTM ĐTPT 2021'!$5:$9</definedName>
    <definedName name="_xlnm.Print_Titles" localSheetId="5">'PL I.4 NTM ĐTPT 2022, 22-25'!$5:$9</definedName>
    <definedName name="_xlnm.Print_Titles" localSheetId="10">'phân bổ ngân sách địa phương'!$6:$8</definedName>
    <definedName name="_xlnm.Print_Titles" localSheetId="9">'phân bổ ngân sách TW '!$6:$8</definedName>
    <definedName name="_xlnm.Print_Titles">#N/A</definedName>
    <definedName name="Print_Titles_MI" localSheetId="3">#REF!</definedName>
    <definedName name="Print_Titles_MI" localSheetId="4">#REF!</definedName>
    <definedName name="Print_Titles_MI" localSheetId="5">#REF!</definedName>
    <definedName name="Print_Titles_MI" localSheetId="10">#REF!</definedName>
    <definedName name="Print_Titles_MI" localSheetId="9">#REF!</definedName>
    <definedName name="Print_Titles_MI">#REF!</definedName>
    <definedName name="PRINTA" localSheetId="3">#REF!</definedName>
    <definedName name="PRINTA" localSheetId="4">#REF!</definedName>
    <definedName name="PRINTA" localSheetId="5">#REF!</definedName>
    <definedName name="PRINTA" localSheetId="10">#REF!</definedName>
    <definedName name="PRINTA" localSheetId="9">#REF!</definedName>
    <definedName name="PRINTA">#REF!</definedName>
    <definedName name="PRINTB" localSheetId="3">#REF!</definedName>
    <definedName name="PRINTB" localSheetId="4">#REF!</definedName>
    <definedName name="PRINTB" localSheetId="5">#REF!</definedName>
    <definedName name="PRINTB" localSheetId="10">#REF!</definedName>
    <definedName name="PRINTB" localSheetId="9">#REF!</definedName>
    <definedName name="PRINTB">#REF!</definedName>
    <definedName name="PRINTC" localSheetId="3">#REF!</definedName>
    <definedName name="PRINTC" localSheetId="4">#REF!</definedName>
    <definedName name="PRINTC" localSheetId="5">#REF!</definedName>
    <definedName name="PRINTC" localSheetId="10">#REF!</definedName>
    <definedName name="PRINTC" localSheetId="9">#REF!</definedName>
    <definedName name="PRINTC">#REF!</definedName>
    <definedName name="ProdForm" localSheetId="3" hidden="1">#REF!</definedName>
    <definedName name="ProdForm" localSheetId="4" hidden="1">#REF!</definedName>
    <definedName name="ProdForm" localSheetId="5" hidden="1">#REF!</definedName>
    <definedName name="ProdForm" localSheetId="10" hidden="1">#REF!</definedName>
    <definedName name="ProdForm" localSheetId="9" hidden="1">#REF!</definedName>
    <definedName name="ProdForm" hidden="1">#REF!</definedName>
    <definedName name="Product" localSheetId="3" hidden="1">#REF!</definedName>
    <definedName name="Product" localSheetId="4" hidden="1">#REF!</definedName>
    <definedName name="Product" localSheetId="5" hidden="1">#REF!</definedName>
    <definedName name="Product" localSheetId="10" hidden="1">#REF!</definedName>
    <definedName name="Product" localSheetId="9" hidden="1">#REF!</definedName>
    <definedName name="Product" hidden="1">#REF!</definedName>
    <definedName name="PROPOSAL" localSheetId="3">#REF!</definedName>
    <definedName name="PROPOSAL" localSheetId="4">#REF!</definedName>
    <definedName name="PROPOSAL" localSheetId="5">#REF!</definedName>
    <definedName name="PROPOSAL" localSheetId="10">#REF!</definedName>
    <definedName name="PROPOSAL" localSheetId="9">#REF!</definedName>
    <definedName name="PROPOSAL">#REF!</definedName>
    <definedName name="pt" localSheetId="3">#REF!</definedName>
    <definedName name="pt" localSheetId="4">#REF!</definedName>
    <definedName name="pt" localSheetId="5">#REF!</definedName>
    <definedName name="pt" localSheetId="10">#REF!</definedName>
    <definedName name="pt" localSheetId="9">#REF!</definedName>
    <definedName name="pt">#REF!</definedName>
    <definedName name="PT_Duong" localSheetId="3">#REF!</definedName>
    <definedName name="PT_Duong" localSheetId="4">#REF!</definedName>
    <definedName name="PT_Duong" localSheetId="5">#REF!</definedName>
    <definedName name="PT_Duong" localSheetId="10">#REF!</definedName>
    <definedName name="PT_Duong" localSheetId="9">#REF!</definedName>
    <definedName name="PT_Duong">#REF!</definedName>
    <definedName name="ptdg" localSheetId="3">#REF!</definedName>
    <definedName name="ptdg" localSheetId="4">#REF!</definedName>
    <definedName name="ptdg" localSheetId="5">#REF!</definedName>
    <definedName name="ptdg" localSheetId="10">#REF!</definedName>
    <definedName name="ptdg" localSheetId="9">#REF!</definedName>
    <definedName name="ptdg">#REF!</definedName>
    <definedName name="PTDG_cau" localSheetId="3">#REF!</definedName>
    <definedName name="PTDG_cau" localSheetId="4">#REF!</definedName>
    <definedName name="PTDG_cau" localSheetId="5">#REF!</definedName>
    <definedName name="PTDG_cau" localSheetId="10">#REF!</definedName>
    <definedName name="PTDG_cau" localSheetId="9">#REF!</definedName>
    <definedName name="PTDG_cau">#REF!</definedName>
    <definedName name="PTNC" localSheetId="3">#REF!</definedName>
    <definedName name="PTNC" localSheetId="4">#REF!</definedName>
    <definedName name="PTNC" localSheetId="5">#REF!</definedName>
    <definedName name="PTNC" localSheetId="10">#REF!</definedName>
    <definedName name="PTNC" localSheetId="9">#REF!</definedName>
    <definedName name="PTNC">#REF!</definedName>
    <definedName name="pvd" localSheetId="3">#REF!</definedName>
    <definedName name="pvd" localSheetId="4">#REF!</definedName>
    <definedName name="pvd" localSheetId="5">#REF!</definedName>
    <definedName name="pvd" localSheetId="10">#REF!</definedName>
    <definedName name="pvd" localSheetId="9">#REF!</definedName>
    <definedName name="pvd">#REF!</definedName>
    <definedName name="PHAN_DIEN_DZ0.4KV" localSheetId="3">#REF!</definedName>
    <definedName name="PHAN_DIEN_DZ0.4KV" localSheetId="4">#REF!</definedName>
    <definedName name="PHAN_DIEN_DZ0.4KV" localSheetId="5">#REF!</definedName>
    <definedName name="PHAN_DIEN_DZ0.4KV" localSheetId="10">#REF!</definedName>
    <definedName name="PHAN_DIEN_DZ0.4KV" localSheetId="9">#REF!</definedName>
    <definedName name="PHAN_DIEN_DZ0.4KV">#REF!</definedName>
    <definedName name="PHAN_DIEN_TBA" localSheetId="3">#REF!</definedName>
    <definedName name="PHAN_DIEN_TBA" localSheetId="4">#REF!</definedName>
    <definedName name="PHAN_DIEN_TBA" localSheetId="5">#REF!</definedName>
    <definedName name="PHAN_DIEN_TBA" localSheetId="10">#REF!</definedName>
    <definedName name="PHAN_DIEN_TBA" localSheetId="9">#REF!</definedName>
    <definedName name="PHAN_DIEN_TBA">#REF!</definedName>
    <definedName name="PHAN_MUA_SAM_DZ0.4KV" localSheetId="3">#REF!</definedName>
    <definedName name="PHAN_MUA_SAM_DZ0.4KV" localSheetId="4">#REF!</definedName>
    <definedName name="PHAN_MUA_SAM_DZ0.4KV" localSheetId="5">#REF!</definedName>
    <definedName name="PHAN_MUA_SAM_DZ0.4KV" localSheetId="10">#REF!</definedName>
    <definedName name="PHAN_MUA_SAM_DZ0.4KV" localSheetId="9">#REF!</definedName>
    <definedName name="PHAN_MUA_SAM_DZ0.4KV">#REF!</definedName>
    <definedName name="phu_luc_vua" localSheetId="3">#REF!</definedName>
    <definedName name="phu_luc_vua" localSheetId="4">#REF!</definedName>
    <definedName name="phu_luc_vua" localSheetId="5">#REF!</definedName>
    <definedName name="phu_luc_vua" localSheetId="10">#REF!</definedName>
    <definedName name="phu_luc_vua" localSheetId="9">#REF!</definedName>
    <definedName name="phu_luc_vua">#REF!</definedName>
    <definedName name="qa" localSheetId="2" hidden="1">{"'Sheet1'!$L$16"}</definedName>
    <definedName name="qa" localSheetId="3" hidden="1">{"'Sheet1'!$L$16"}</definedName>
    <definedName name="qa" localSheetId="4" hidden="1">{"'Sheet1'!$L$16"}</definedName>
    <definedName name="qa" hidden="1">{"'Sheet1'!$L$16"}</definedName>
    <definedName name="QQ" localSheetId="2" hidden="1">{"'Sheet1'!$L$16"}</definedName>
    <definedName name="QQ" localSheetId="3" hidden="1">{"'Sheet1'!$L$16"}</definedName>
    <definedName name="QQ" localSheetId="4" hidden="1">{"'Sheet1'!$L$16"}</definedName>
    <definedName name="QQ" hidden="1">{"'Sheet1'!$L$16"}</definedName>
    <definedName name="qtdm" localSheetId="3">#REF!</definedName>
    <definedName name="qtdm" localSheetId="4">#REF!</definedName>
    <definedName name="qtdm" localSheetId="5">#REF!</definedName>
    <definedName name="qtdm" localSheetId="10">#REF!</definedName>
    <definedName name="qtdm" localSheetId="9">#REF!</definedName>
    <definedName name="qtdm">#REF!</definedName>
    <definedName name="quoan" localSheetId="2" hidden="1">{"'Sheet1'!$L$16"}</definedName>
    <definedName name="quoan" localSheetId="3" hidden="1">{"'Sheet1'!$L$16"}</definedName>
    <definedName name="quoan" localSheetId="4" hidden="1">{"'Sheet1'!$L$16"}</definedName>
    <definedName name="quoan" hidden="1">{"'Sheet1'!$L$16"}</definedName>
    <definedName name="ra11p" localSheetId="3">#REF!</definedName>
    <definedName name="ra11p" localSheetId="4">#REF!</definedName>
    <definedName name="ra11p" localSheetId="5">#REF!</definedName>
    <definedName name="ra11p" localSheetId="10">#REF!</definedName>
    <definedName name="ra11p" localSheetId="9">#REF!</definedName>
    <definedName name="ra11p">#REF!</definedName>
    <definedName name="ra13p" localSheetId="3">#REF!</definedName>
    <definedName name="ra13p" localSheetId="4">#REF!</definedName>
    <definedName name="ra13p" localSheetId="5">#REF!</definedName>
    <definedName name="ra13p" localSheetId="10">#REF!</definedName>
    <definedName name="ra13p" localSheetId="9">#REF!</definedName>
    <definedName name="ra13p">#REF!</definedName>
    <definedName name="rack1" localSheetId="3">#REF!</definedName>
    <definedName name="rack1" localSheetId="4">#REF!</definedName>
    <definedName name="rack1" localSheetId="5">#REF!</definedName>
    <definedName name="rack1" localSheetId="10">#REF!</definedName>
    <definedName name="rack1" localSheetId="9">#REF!</definedName>
    <definedName name="rack1">#REF!</definedName>
    <definedName name="rack2" localSheetId="3">#REF!</definedName>
    <definedName name="rack2" localSheetId="4">#REF!</definedName>
    <definedName name="rack2" localSheetId="5">#REF!</definedName>
    <definedName name="rack2" localSheetId="10">#REF!</definedName>
    <definedName name="rack2" localSheetId="9">#REF!</definedName>
    <definedName name="rack2">#REF!</definedName>
    <definedName name="rack3" localSheetId="3">#REF!</definedName>
    <definedName name="rack3" localSheetId="4">#REF!</definedName>
    <definedName name="rack3" localSheetId="5">#REF!</definedName>
    <definedName name="rack3" localSheetId="10">#REF!</definedName>
    <definedName name="rack3" localSheetId="9">#REF!</definedName>
    <definedName name="rack3">#REF!</definedName>
    <definedName name="rack4" localSheetId="3">#REF!</definedName>
    <definedName name="rack4" localSheetId="4">#REF!</definedName>
    <definedName name="rack4" localSheetId="5">#REF!</definedName>
    <definedName name="rack4" localSheetId="10">#REF!</definedName>
    <definedName name="rack4" localSheetId="9">#REF!</definedName>
    <definedName name="rack4">#REF!</definedName>
    <definedName name="rate">14000</definedName>
    <definedName name="RCArea" localSheetId="3" hidden="1">#REF!</definedName>
    <definedName name="RCArea" localSheetId="4" hidden="1">#REF!</definedName>
    <definedName name="RCArea" localSheetId="5" hidden="1">#REF!</definedName>
    <definedName name="RCArea" localSheetId="10" hidden="1">#REF!</definedName>
    <definedName name="RCArea" localSheetId="9" hidden="1">#REF!</definedName>
    <definedName name="RCArea" hidden="1">#REF!</definedName>
    <definedName name="re" localSheetId="2" hidden="1">{"'Sheet1'!$L$16"}</definedName>
    <definedName name="re" localSheetId="3" hidden="1">{"'Sheet1'!$L$16"}</definedName>
    <definedName name="re" localSheetId="4" hidden="1">{"'Sheet1'!$L$16"}</definedName>
    <definedName name="re" hidden="1">{"'Sheet1'!$L$16"}</definedName>
    <definedName name="_xlnm.Recorder" localSheetId="3">#REF!</definedName>
    <definedName name="_xlnm.Recorder" localSheetId="4">#REF!</definedName>
    <definedName name="_xlnm.Recorder" localSheetId="5">#REF!</definedName>
    <definedName name="_xlnm.Recorder" localSheetId="10">#REF!</definedName>
    <definedName name="_xlnm.Recorder" localSheetId="9">#REF!</definedName>
    <definedName name="_xlnm.Recorder">#REF!</definedName>
    <definedName name="RECOUT">#N/A</definedName>
    <definedName name="RFP003A" localSheetId="3">#REF!</definedName>
    <definedName name="RFP003A" localSheetId="4">#REF!</definedName>
    <definedName name="RFP003A" localSheetId="5">#REF!</definedName>
    <definedName name="RFP003A" localSheetId="10">#REF!</definedName>
    <definedName name="RFP003A" localSheetId="9">#REF!</definedName>
    <definedName name="RFP003A">#REF!</definedName>
    <definedName name="RFP003B" localSheetId="3">#REF!</definedName>
    <definedName name="RFP003B" localSheetId="4">#REF!</definedName>
    <definedName name="RFP003B" localSheetId="5">#REF!</definedName>
    <definedName name="RFP003B" localSheetId="10">#REF!</definedName>
    <definedName name="RFP003B" localSheetId="9">#REF!</definedName>
    <definedName name="RFP003B">#REF!</definedName>
    <definedName name="RFP003C" localSheetId="3">#REF!</definedName>
    <definedName name="RFP003C" localSheetId="4">#REF!</definedName>
    <definedName name="RFP003C" localSheetId="5">#REF!</definedName>
    <definedName name="RFP003C" localSheetId="10">#REF!</definedName>
    <definedName name="RFP003C" localSheetId="9">#REF!</definedName>
    <definedName name="RFP003C">#REF!</definedName>
    <definedName name="RFP003D" localSheetId="3">#REF!</definedName>
    <definedName name="RFP003D" localSheetId="4">#REF!</definedName>
    <definedName name="RFP003D" localSheetId="5">#REF!</definedName>
    <definedName name="RFP003D" localSheetId="10">#REF!</definedName>
    <definedName name="RFP003D" localSheetId="9">#REF!</definedName>
    <definedName name="RFP003D">#REF!</definedName>
    <definedName name="RFP003E" localSheetId="3">#REF!</definedName>
    <definedName name="RFP003E" localSheetId="4">#REF!</definedName>
    <definedName name="RFP003E" localSheetId="5">#REF!</definedName>
    <definedName name="RFP003E" localSheetId="10">#REF!</definedName>
    <definedName name="RFP003E" localSheetId="9">#REF!</definedName>
    <definedName name="RFP003E">#REF!</definedName>
    <definedName name="RFP003F" localSheetId="3">#REF!</definedName>
    <definedName name="RFP003F" localSheetId="4">#REF!</definedName>
    <definedName name="RFP003F" localSheetId="5">#REF!</definedName>
    <definedName name="RFP003F" localSheetId="10">#REF!</definedName>
    <definedName name="RFP003F" localSheetId="9">#REF!</definedName>
    <definedName name="RFP003F">#REF!</definedName>
    <definedName name="rong1" localSheetId="3">#REF!</definedName>
    <definedName name="rong1" localSheetId="4">#REF!</definedName>
    <definedName name="rong1" localSheetId="5">#REF!</definedName>
    <definedName name="rong1" localSheetId="10">#REF!</definedName>
    <definedName name="rong1" localSheetId="9">#REF!</definedName>
    <definedName name="rong1">#REF!</definedName>
    <definedName name="rong2" localSheetId="3">#REF!</definedName>
    <definedName name="rong2" localSheetId="4">#REF!</definedName>
    <definedName name="rong2" localSheetId="5">#REF!</definedName>
    <definedName name="rong2" localSheetId="10">#REF!</definedName>
    <definedName name="rong2" localSheetId="9">#REF!</definedName>
    <definedName name="rong2">#REF!</definedName>
    <definedName name="rong3" localSheetId="3">#REF!</definedName>
    <definedName name="rong3" localSheetId="4">#REF!</definedName>
    <definedName name="rong3" localSheetId="5">#REF!</definedName>
    <definedName name="rong3" localSheetId="10">#REF!</definedName>
    <definedName name="rong3" localSheetId="9">#REF!</definedName>
    <definedName name="rong3">#REF!</definedName>
    <definedName name="rong4" localSheetId="3">#REF!</definedName>
    <definedName name="rong4" localSheetId="4">#REF!</definedName>
    <definedName name="rong4" localSheetId="5">#REF!</definedName>
    <definedName name="rong4" localSheetId="10">#REF!</definedName>
    <definedName name="rong4" localSheetId="9">#REF!</definedName>
    <definedName name="rong4">#REF!</definedName>
    <definedName name="rong5" localSheetId="3">#REF!</definedName>
    <definedName name="rong5" localSheetId="4">#REF!</definedName>
    <definedName name="rong5" localSheetId="5">#REF!</definedName>
    <definedName name="rong5" localSheetId="10">#REF!</definedName>
    <definedName name="rong5" localSheetId="9">#REF!</definedName>
    <definedName name="rong5">#REF!</definedName>
    <definedName name="rong6" localSheetId="3">#REF!</definedName>
    <definedName name="rong6" localSheetId="4">#REF!</definedName>
    <definedName name="rong6" localSheetId="5">#REF!</definedName>
    <definedName name="rong6" localSheetId="10">#REF!</definedName>
    <definedName name="rong6" localSheetId="9">#REF!</definedName>
    <definedName name="rong6">#REF!</definedName>
    <definedName name="S.dinh">640</definedName>
    <definedName name="san" localSheetId="2" hidden="1">{"'Sheet1'!$L$16"}</definedName>
    <definedName name="san" localSheetId="3" hidden="1">{"'Sheet1'!$L$16"}</definedName>
    <definedName name="san" localSheetId="4">#REF!</definedName>
    <definedName name="san" localSheetId="5">#REF!</definedName>
    <definedName name="san" hidden="1">{"'Sheet1'!$L$16"}</definedName>
    <definedName name="sand" localSheetId="3">#REF!</definedName>
    <definedName name="sand" localSheetId="4">#REF!</definedName>
    <definedName name="sand" localSheetId="5">#REF!</definedName>
    <definedName name="sand" localSheetId="10">#REF!</definedName>
    <definedName name="sand" localSheetId="9">#REF!</definedName>
    <definedName name="sand">#REF!</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3">#REF!</definedName>
    <definedName name="SCH" localSheetId="4">#REF!</definedName>
    <definedName name="SCH" localSheetId="5">#REF!</definedName>
    <definedName name="SCH" localSheetId="10">#REF!</definedName>
    <definedName name="SCH" localSheetId="9">#REF!</definedName>
    <definedName name="SCH">#REF!</definedName>
    <definedName name="sd1p" localSheetId="3">#REF!</definedName>
    <definedName name="sd1p" localSheetId="4">#REF!</definedName>
    <definedName name="sd1p" localSheetId="5">#REF!</definedName>
    <definedName name="sd1p" localSheetId="10">#REF!</definedName>
    <definedName name="sd1p" localSheetId="9">#REF!</definedName>
    <definedName name="sd1p">#REF!</definedName>
    <definedName name="sd3p" localSheetId="3">#REF!</definedName>
    <definedName name="sd3p" localSheetId="4">#REF!</definedName>
    <definedName name="sd3p" localSheetId="5">#REF!</definedName>
    <definedName name="sd3p" localSheetId="10">#REF!</definedName>
    <definedName name="sd3p" localSheetId="9">#REF!</definedName>
    <definedName name="sd3p">#REF!</definedName>
    <definedName name="sdbv" localSheetId="2" hidden="1">{"'Sheet1'!$L$16"}</definedName>
    <definedName name="sdbv" localSheetId="3" hidden="1">{"'Sheet1'!$L$16"}</definedName>
    <definedName name="sdbv" localSheetId="4" hidden="1">{"'Sheet1'!$L$16"}</definedName>
    <definedName name="sdbv" hidden="1">{"'Sheet1'!$L$16"}</definedName>
    <definedName name="sdfsdfs" localSheetId="3" hidden="1">#REF!</definedName>
    <definedName name="sdfsdfs" localSheetId="10" hidden="1">#REF!</definedName>
    <definedName name="sdfsdfs" localSheetId="9" hidden="1">#REF!</definedName>
    <definedName name="sdfsdfs" hidden="1">#REF!</definedName>
    <definedName name="SDMONG" localSheetId="3">#REF!</definedName>
    <definedName name="SDMONG" localSheetId="4">#REF!</definedName>
    <definedName name="SDMONG" localSheetId="5">#REF!</definedName>
    <definedName name="SDMONG" localSheetId="10">#REF!</definedName>
    <definedName name="SDMONG" localSheetId="9">#REF!</definedName>
    <definedName name="SDMONG">#REF!</definedName>
    <definedName name="sencount" hidden="1">2</definedName>
    <definedName name="sfasf" localSheetId="3" hidden="1">#REF!</definedName>
    <definedName name="sfasf" localSheetId="10" hidden="1">#REF!</definedName>
    <definedName name="sfasf" localSheetId="9" hidden="1">#REF!</definedName>
    <definedName name="sfasf" hidden="1">#REF!</definedName>
    <definedName name="sfsd" localSheetId="2" hidden="1">{"'Sheet1'!$L$16"}</definedName>
    <definedName name="sfsd" localSheetId="3" hidden="1">{"'Sheet1'!$L$16"}</definedName>
    <definedName name="sfsd" localSheetId="4" hidden="1">{"'Sheet1'!$L$16"}</definedName>
    <definedName name="sfsd" hidden="1">{"'Sheet1'!$L$16"}</definedName>
    <definedName name="sho" localSheetId="3">#REF!</definedName>
    <definedName name="sho" localSheetId="4">#REF!</definedName>
    <definedName name="sho" localSheetId="5">#REF!</definedName>
    <definedName name="sho" localSheetId="10">#REF!</definedName>
    <definedName name="sho" localSheetId="9">#REF!</definedName>
    <definedName name="sho">#REF!</definedName>
    <definedName name="sht" localSheetId="3">#REF!</definedName>
    <definedName name="sht" localSheetId="4">#REF!</definedName>
    <definedName name="sht" localSheetId="5">#REF!</definedName>
    <definedName name="sht" localSheetId="10">#REF!</definedName>
    <definedName name="sht" localSheetId="9">#REF!</definedName>
    <definedName name="sht">#REF!</definedName>
    <definedName name="sht1p" localSheetId="3">#REF!</definedName>
    <definedName name="sht1p" localSheetId="4">#REF!</definedName>
    <definedName name="sht1p" localSheetId="5">#REF!</definedName>
    <definedName name="sht1p" localSheetId="10">#REF!</definedName>
    <definedName name="sht1p" localSheetId="9">#REF!</definedName>
    <definedName name="sht1p">#REF!</definedName>
    <definedName name="sht3p" localSheetId="3">#REF!</definedName>
    <definedName name="sht3p" localSheetId="4">#REF!</definedName>
    <definedName name="sht3p" localSheetId="5">#REF!</definedName>
    <definedName name="sht3p" localSheetId="10">#REF!</definedName>
    <definedName name="sht3p" localSheetId="9">#REF!</definedName>
    <definedName name="sht3p">#REF!</definedName>
    <definedName name="SIZE" localSheetId="3">#REF!</definedName>
    <definedName name="SIZE" localSheetId="4">#REF!</definedName>
    <definedName name="SIZE" localSheetId="5">#REF!</definedName>
    <definedName name="SIZE" localSheetId="10">#REF!</definedName>
    <definedName name="SIZE" localSheetId="9">#REF!</definedName>
    <definedName name="SIZE">#REF!</definedName>
    <definedName name="SL_CRD" localSheetId="3">#REF!</definedName>
    <definedName name="SL_CRD" localSheetId="4">#REF!</definedName>
    <definedName name="SL_CRD" localSheetId="5">#REF!</definedName>
    <definedName name="SL_CRD" localSheetId="10">#REF!</definedName>
    <definedName name="SL_CRD" localSheetId="9">#REF!</definedName>
    <definedName name="SL_CRD">#REF!</definedName>
    <definedName name="SL_CRS" localSheetId="3">#REF!</definedName>
    <definedName name="SL_CRS" localSheetId="4">#REF!</definedName>
    <definedName name="SL_CRS" localSheetId="5">#REF!</definedName>
    <definedName name="SL_CRS" localSheetId="10">#REF!</definedName>
    <definedName name="SL_CRS" localSheetId="9">#REF!</definedName>
    <definedName name="SL_CRS">#REF!</definedName>
    <definedName name="SL_CS" localSheetId="3">#REF!</definedName>
    <definedName name="SL_CS" localSheetId="4">#REF!</definedName>
    <definedName name="SL_CS" localSheetId="5">#REF!</definedName>
    <definedName name="SL_CS" localSheetId="10">#REF!</definedName>
    <definedName name="SL_CS" localSheetId="9">#REF!</definedName>
    <definedName name="SL_CS">#REF!</definedName>
    <definedName name="SL_DD" localSheetId="3">#REF!</definedName>
    <definedName name="SL_DD" localSheetId="4">#REF!</definedName>
    <definedName name="SL_DD" localSheetId="5">#REF!</definedName>
    <definedName name="SL_DD" localSheetId="10">#REF!</definedName>
    <definedName name="SL_DD" localSheetId="9">#REF!</definedName>
    <definedName name="SL_DD">#REF!</definedName>
    <definedName name="slg" localSheetId="3">#REF!</definedName>
    <definedName name="slg" localSheetId="4">#REF!</definedName>
    <definedName name="slg" localSheetId="5">#REF!</definedName>
    <definedName name="slg" localSheetId="10">#REF!</definedName>
    <definedName name="slg" localSheetId="9">#REF!</definedName>
    <definedName name="slg">#REF!</definedName>
    <definedName name="soc3p" localSheetId="3">#REF!</definedName>
    <definedName name="soc3p" localSheetId="4">#REF!</definedName>
    <definedName name="soc3p" localSheetId="5">#REF!</definedName>
    <definedName name="soc3p" localSheetId="10">#REF!</definedName>
    <definedName name="soc3p" localSheetId="9">#REF!</definedName>
    <definedName name="soc3p">#REF!</definedName>
    <definedName name="Soi" localSheetId="3">#REF!</definedName>
    <definedName name="Soi" localSheetId="4">#REF!</definedName>
    <definedName name="Soi" localSheetId="5">#REF!</definedName>
    <definedName name="Soi" localSheetId="10">#REF!</definedName>
    <definedName name="Soi" localSheetId="9">#REF!</definedName>
    <definedName name="Soi">#REF!</definedName>
    <definedName name="soichon12" localSheetId="3">#REF!</definedName>
    <definedName name="soichon12" localSheetId="4">#REF!</definedName>
    <definedName name="soichon12" localSheetId="5">#REF!</definedName>
    <definedName name="soichon12" localSheetId="10">#REF!</definedName>
    <definedName name="soichon12" localSheetId="9">#REF!</definedName>
    <definedName name="soichon12">#REF!</definedName>
    <definedName name="soichon24" localSheetId="3">#REF!</definedName>
    <definedName name="soichon24" localSheetId="4">#REF!</definedName>
    <definedName name="soichon24" localSheetId="5">#REF!</definedName>
    <definedName name="soichon24" localSheetId="10">#REF!</definedName>
    <definedName name="soichon24" localSheetId="9">#REF!</definedName>
    <definedName name="soichon24">#REF!</definedName>
    <definedName name="soichon46" localSheetId="3">#REF!</definedName>
    <definedName name="soichon46" localSheetId="4">#REF!</definedName>
    <definedName name="soichon46" localSheetId="5">#REF!</definedName>
    <definedName name="soichon46" localSheetId="10">#REF!</definedName>
    <definedName name="soichon46" localSheetId="9">#REF!</definedName>
    <definedName name="soichon46">#REF!</definedName>
    <definedName name="solieu" localSheetId="3">#REF!</definedName>
    <definedName name="solieu" localSheetId="4">#REF!</definedName>
    <definedName name="solieu" localSheetId="5">#REF!</definedName>
    <definedName name="solieu" localSheetId="10">#REF!</definedName>
    <definedName name="solieu" localSheetId="9">#REF!</definedName>
    <definedName name="solieu">#REF!</definedName>
    <definedName name="SORT" localSheetId="3">#REF!</definedName>
    <definedName name="SORT" localSheetId="4">#REF!</definedName>
    <definedName name="SORT" localSheetId="5">#REF!</definedName>
    <definedName name="SORT" localSheetId="10">#REF!</definedName>
    <definedName name="SORT" localSheetId="9">#REF!</definedName>
    <definedName name="SORT">#REF!</definedName>
    <definedName name="Sosanh2" localSheetId="2"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3">#REF!</definedName>
    <definedName name="SPEC" localSheetId="4">#REF!</definedName>
    <definedName name="SPEC" localSheetId="5">#REF!</definedName>
    <definedName name="SPEC" localSheetId="10">#REF!</definedName>
    <definedName name="SPEC" localSheetId="9">#REF!</definedName>
    <definedName name="SPEC">#REF!</definedName>
    <definedName name="SpecialPrice" localSheetId="3" hidden="1">#REF!</definedName>
    <definedName name="SpecialPrice" localSheetId="4" hidden="1">#REF!</definedName>
    <definedName name="SpecialPrice" localSheetId="5" hidden="1">#REF!</definedName>
    <definedName name="SpecialPrice" localSheetId="10" hidden="1">#REF!</definedName>
    <definedName name="SpecialPrice" localSheetId="9" hidden="1">#REF!</definedName>
    <definedName name="SpecialPrice" hidden="1">#REF!</definedName>
    <definedName name="SPECSUMMARY" localSheetId="3">#REF!</definedName>
    <definedName name="SPECSUMMARY" localSheetId="4">#REF!</definedName>
    <definedName name="SPECSUMMARY" localSheetId="5">#REF!</definedName>
    <definedName name="SPECSUMMARY" localSheetId="10">#REF!</definedName>
    <definedName name="SPECSUMMARY" localSheetId="9">#REF!</definedName>
    <definedName name="SPECSUMMARY">#REF!</definedName>
    <definedName name="SS" localSheetId="2" hidden="1">{"'Sheet1'!$L$16"}</definedName>
    <definedName name="SS" localSheetId="3" hidden="1">{"'Sheet1'!$L$16"}</definedName>
    <definedName name="ss" localSheetId="4">#REF!</definedName>
    <definedName name="ss" localSheetId="5">#REF!</definedName>
    <definedName name="SS" hidden="1">{"'Sheet1'!$L$16"}</definedName>
    <definedName name="sss" localSheetId="3">#REF!</definedName>
    <definedName name="sss" localSheetId="4">#REF!</definedName>
    <definedName name="sss" localSheetId="5">#REF!</definedName>
    <definedName name="sss" localSheetId="10">#REF!</definedName>
    <definedName name="sss" localSheetId="9">#REF!</definedName>
    <definedName name="sss">#REF!</definedName>
    <definedName name="st1p" localSheetId="3">#REF!</definedName>
    <definedName name="st1p" localSheetId="4">#REF!</definedName>
    <definedName name="st1p" localSheetId="5">#REF!</definedName>
    <definedName name="st1p" localSheetId="10">#REF!</definedName>
    <definedName name="st1p" localSheetId="9">#REF!</definedName>
    <definedName name="st1p">#REF!</definedName>
    <definedName name="st3p" localSheetId="3">#REF!</definedName>
    <definedName name="st3p" localSheetId="4">#REF!</definedName>
    <definedName name="st3p" localSheetId="5">#REF!</definedName>
    <definedName name="st3p" localSheetId="10">#REF!</definedName>
    <definedName name="st3p" localSheetId="9">#REF!</definedName>
    <definedName name="st3p">#REF!</definedName>
    <definedName name="Start_1" localSheetId="3">#REF!</definedName>
    <definedName name="Start_1" localSheetId="4">#REF!</definedName>
    <definedName name="Start_1" localSheetId="5">#REF!</definedName>
    <definedName name="Start_1" localSheetId="10">#REF!</definedName>
    <definedName name="Start_1" localSheetId="9">#REF!</definedName>
    <definedName name="Start_1">#REF!</definedName>
    <definedName name="Start_10" localSheetId="3">#REF!</definedName>
    <definedName name="Start_10" localSheetId="4">#REF!</definedName>
    <definedName name="Start_10" localSheetId="5">#REF!</definedName>
    <definedName name="Start_10" localSheetId="10">#REF!</definedName>
    <definedName name="Start_10" localSheetId="9">#REF!</definedName>
    <definedName name="Start_10">#REF!</definedName>
    <definedName name="Start_11" localSheetId="3">#REF!</definedName>
    <definedName name="Start_11" localSheetId="4">#REF!</definedName>
    <definedName name="Start_11" localSheetId="5">#REF!</definedName>
    <definedName name="Start_11" localSheetId="10">#REF!</definedName>
    <definedName name="Start_11" localSheetId="9">#REF!</definedName>
    <definedName name="Start_11">#REF!</definedName>
    <definedName name="Start_12" localSheetId="3">#REF!</definedName>
    <definedName name="Start_12" localSheetId="4">#REF!</definedName>
    <definedName name="Start_12" localSheetId="5">#REF!</definedName>
    <definedName name="Start_12" localSheetId="10">#REF!</definedName>
    <definedName name="Start_12" localSheetId="9">#REF!</definedName>
    <definedName name="Start_12">#REF!</definedName>
    <definedName name="Start_13" localSheetId="3">#REF!</definedName>
    <definedName name="Start_13" localSheetId="4">#REF!</definedName>
    <definedName name="Start_13" localSheetId="5">#REF!</definedName>
    <definedName name="Start_13" localSheetId="10">#REF!</definedName>
    <definedName name="Start_13" localSheetId="9">#REF!</definedName>
    <definedName name="Start_13">#REF!</definedName>
    <definedName name="Start_2" localSheetId="3">#REF!</definedName>
    <definedName name="Start_2" localSheetId="4">#REF!</definedName>
    <definedName name="Start_2" localSheetId="5">#REF!</definedName>
    <definedName name="Start_2" localSheetId="10">#REF!</definedName>
    <definedName name="Start_2" localSheetId="9">#REF!</definedName>
    <definedName name="Start_2">#REF!</definedName>
    <definedName name="Start_3" localSheetId="3">#REF!</definedName>
    <definedName name="Start_3" localSheetId="4">#REF!</definedName>
    <definedName name="Start_3" localSheetId="5">#REF!</definedName>
    <definedName name="Start_3" localSheetId="10">#REF!</definedName>
    <definedName name="Start_3" localSheetId="9">#REF!</definedName>
    <definedName name="Start_3">#REF!</definedName>
    <definedName name="Start_4" localSheetId="3">#REF!</definedName>
    <definedName name="Start_4" localSheetId="4">#REF!</definedName>
    <definedName name="Start_4" localSheetId="5">#REF!</definedName>
    <definedName name="Start_4" localSheetId="10">#REF!</definedName>
    <definedName name="Start_4" localSheetId="9">#REF!</definedName>
    <definedName name="Start_4">#REF!</definedName>
    <definedName name="Start_5" localSheetId="3">#REF!</definedName>
    <definedName name="Start_5" localSheetId="4">#REF!</definedName>
    <definedName name="Start_5" localSheetId="5">#REF!</definedName>
    <definedName name="Start_5" localSheetId="10">#REF!</definedName>
    <definedName name="Start_5" localSheetId="9">#REF!</definedName>
    <definedName name="Start_5">#REF!</definedName>
    <definedName name="Start_6" localSheetId="3">#REF!</definedName>
    <definedName name="Start_6" localSheetId="4">#REF!</definedName>
    <definedName name="Start_6" localSheetId="5">#REF!</definedName>
    <definedName name="Start_6" localSheetId="10">#REF!</definedName>
    <definedName name="Start_6" localSheetId="9">#REF!</definedName>
    <definedName name="Start_6">#REF!</definedName>
    <definedName name="Start_7" localSheetId="3">#REF!</definedName>
    <definedName name="Start_7" localSheetId="4">#REF!</definedName>
    <definedName name="Start_7" localSheetId="5">#REF!</definedName>
    <definedName name="Start_7" localSheetId="10">#REF!</definedName>
    <definedName name="Start_7" localSheetId="9">#REF!</definedName>
    <definedName name="Start_7">#REF!</definedName>
    <definedName name="Start_8" localSheetId="3">#REF!</definedName>
    <definedName name="Start_8" localSheetId="4">#REF!</definedName>
    <definedName name="Start_8" localSheetId="5">#REF!</definedName>
    <definedName name="Start_8" localSheetId="10">#REF!</definedName>
    <definedName name="Start_8" localSheetId="9">#REF!</definedName>
    <definedName name="Start_8">#REF!</definedName>
    <definedName name="Start_9" localSheetId="3">#REF!</definedName>
    <definedName name="Start_9" localSheetId="4">#REF!</definedName>
    <definedName name="Start_9" localSheetId="5">#REF!</definedName>
    <definedName name="Start_9" localSheetId="10">#REF!</definedName>
    <definedName name="Start_9" localSheetId="9">#REF!</definedName>
    <definedName name="Start_9">#REF!</definedName>
    <definedName name="SU" localSheetId="3">#REF!</definedName>
    <definedName name="SU" localSheetId="4">#REF!</definedName>
    <definedName name="SU" localSheetId="5">#REF!</definedName>
    <definedName name="SU" localSheetId="10">#REF!</definedName>
    <definedName name="SU" localSheetId="9">#REF!</definedName>
    <definedName name="SU">#REF!</definedName>
    <definedName name="sub" localSheetId="3">#REF!</definedName>
    <definedName name="sub" localSheetId="4">#REF!</definedName>
    <definedName name="sub" localSheetId="5">#REF!</definedName>
    <definedName name="sub" localSheetId="10">#REF!</definedName>
    <definedName name="sub" localSheetId="9">#REF!</definedName>
    <definedName name="sub">#REF!</definedName>
    <definedName name="SUMMARY" localSheetId="3">#REF!</definedName>
    <definedName name="SUMMARY" localSheetId="4">#REF!</definedName>
    <definedName name="SUMMARY" localSheetId="5">#REF!</definedName>
    <definedName name="SUMMARY" localSheetId="10">#REF!</definedName>
    <definedName name="SUMMARY" localSheetId="9">#REF!</definedName>
    <definedName name="SUMMARY">#REF!</definedName>
    <definedName name="sur" localSheetId="3">#REF!</definedName>
    <definedName name="sur" localSheetId="4">#REF!</definedName>
    <definedName name="sur" localSheetId="5">#REF!</definedName>
    <definedName name="sur" localSheetId="10">#REF!</definedName>
    <definedName name="sur" localSheetId="9">#REF!</definedName>
    <definedName name="sur">#REF!</definedName>
    <definedName name="t" localSheetId="2" hidden="1">{"'Sheet1'!$L$16"}</definedName>
    <definedName name="t" localSheetId="3" hidden="1">{"'Sheet1'!$L$16"}</definedName>
    <definedName name="T" localSheetId="4">#REF!</definedName>
    <definedName name="T" localSheetId="5">#REF!</definedName>
    <definedName name="t" hidden="1">{"'Sheet1'!$L$16"}</definedName>
    <definedName name="T.3" localSheetId="2" hidden="1">{"'Sheet1'!$L$16"}</definedName>
    <definedName name="T.3" localSheetId="3" hidden="1">{"'Sheet1'!$L$16"}</definedName>
    <definedName name="T.3" localSheetId="4" hidden="1">{"'Sheet1'!$L$16"}</definedName>
    <definedName name="T.3" hidden="1">{"'Sheet1'!$L$16"}</definedName>
    <definedName name="t101p" localSheetId="3">#REF!</definedName>
    <definedName name="t101p" localSheetId="4">#REF!</definedName>
    <definedName name="t101p" localSheetId="5">#REF!</definedName>
    <definedName name="t101p" localSheetId="10">#REF!</definedName>
    <definedName name="t101p" localSheetId="9">#REF!</definedName>
    <definedName name="t101p">#REF!</definedName>
    <definedName name="t103p" localSheetId="3">#REF!</definedName>
    <definedName name="t103p" localSheetId="4">#REF!</definedName>
    <definedName name="t103p" localSheetId="5">#REF!</definedName>
    <definedName name="t103p" localSheetId="10">#REF!</definedName>
    <definedName name="t103p" localSheetId="9">#REF!</definedName>
    <definedName name="t103p">#REF!</definedName>
    <definedName name="t10m" localSheetId="3">#REF!</definedName>
    <definedName name="t10m" localSheetId="4">#REF!</definedName>
    <definedName name="t10m" localSheetId="5">#REF!</definedName>
    <definedName name="t10m" localSheetId="10">#REF!</definedName>
    <definedName name="t10m" localSheetId="9">#REF!</definedName>
    <definedName name="t10m">#REF!</definedName>
    <definedName name="t10nc1p" localSheetId="3">#REF!</definedName>
    <definedName name="t10nc1p" localSheetId="4">#REF!</definedName>
    <definedName name="t10nc1p" localSheetId="5">#REF!</definedName>
    <definedName name="t10nc1p" localSheetId="10">#REF!</definedName>
    <definedName name="t10nc1p" localSheetId="9">#REF!</definedName>
    <definedName name="t10nc1p">#REF!</definedName>
    <definedName name="t10vl1p" localSheetId="3">#REF!</definedName>
    <definedName name="t10vl1p" localSheetId="4">#REF!</definedName>
    <definedName name="t10vl1p" localSheetId="5">#REF!</definedName>
    <definedName name="t10vl1p" localSheetId="10">#REF!</definedName>
    <definedName name="t10vl1p" localSheetId="9">#REF!</definedName>
    <definedName name="t10vl1p">#REF!</definedName>
    <definedName name="t121p" localSheetId="3">#REF!</definedName>
    <definedName name="t121p" localSheetId="4">#REF!</definedName>
    <definedName name="t121p" localSheetId="5">#REF!</definedName>
    <definedName name="t121p" localSheetId="10">#REF!</definedName>
    <definedName name="t121p" localSheetId="9">#REF!</definedName>
    <definedName name="t121p">#REF!</definedName>
    <definedName name="t123p" localSheetId="3">#REF!</definedName>
    <definedName name="t123p" localSheetId="4">#REF!</definedName>
    <definedName name="t123p" localSheetId="5">#REF!</definedName>
    <definedName name="t123p" localSheetId="10">#REF!</definedName>
    <definedName name="t123p" localSheetId="9">#REF!</definedName>
    <definedName name="t123p">#REF!</definedName>
    <definedName name="T12nc" localSheetId="3">#REF!</definedName>
    <definedName name="T12nc" localSheetId="4">#REF!</definedName>
    <definedName name="T12nc" localSheetId="5">#REF!</definedName>
    <definedName name="T12nc" localSheetId="10">#REF!</definedName>
    <definedName name="T12nc" localSheetId="9">#REF!</definedName>
    <definedName name="T12nc">#REF!</definedName>
    <definedName name="t12nc3p" localSheetId="3">#REF!</definedName>
    <definedName name="t12nc3p" localSheetId="4">#REF!</definedName>
    <definedName name="t12nc3p" localSheetId="5">#REF!</definedName>
    <definedName name="t12nc3p" localSheetId="10">#REF!</definedName>
    <definedName name="t12nc3p" localSheetId="9">#REF!</definedName>
    <definedName name="t12nc3p">#REF!</definedName>
    <definedName name="T12vc" localSheetId="3">#REF!</definedName>
    <definedName name="T12vc" localSheetId="4">#REF!</definedName>
    <definedName name="T12vc" localSheetId="5">#REF!</definedName>
    <definedName name="T12vc" localSheetId="10">#REF!</definedName>
    <definedName name="T12vc" localSheetId="9">#REF!</definedName>
    <definedName name="T12vc">#REF!</definedName>
    <definedName name="T12vl" localSheetId="3">#REF!</definedName>
    <definedName name="T12vl" localSheetId="4">#REF!</definedName>
    <definedName name="T12vl" localSheetId="5">#REF!</definedName>
    <definedName name="T12vl" localSheetId="10">#REF!</definedName>
    <definedName name="T12vl" localSheetId="9">#REF!</definedName>
    <definedName name="T12vl">#REF!</definedName>
    <definedName name="t141p" localSheetId="3">#REF!</definedName>
    <definedName name="t141p" localSheetId="4">#REF!</definedName>
    <definedName name="t141p" localSheetId="5">#REF!</definedName>
    <definedName name="t141p" localSheetId="10">#REF!</definedName>
    <definedName name="t141p" localSheetId="9">#REF!</definedName>
    <definedName name="t141p">#REF!</definedName>
    <definedName name="t143p" localSheetId="3">#REF!</definedName>
    <definedName name="t143p" localSheetId="4">#REF!</definedName>
    <definedName name="t143p" localSheetId="5">#REF!</definedName>
    <definedName name="t143p" localSheetId="10">#REF!</definedName>
    <definedName name="t143p" localSheetId="9">#REF!</definedName>
    <definedName name="t143p">#REF!</definedName>
    <definedName name="t7m" localSheetId="3">#REF!</definedName>
    <definedName name="t7m" localSheetId="4">#REF!</definedName>
    <definedName name="t7m" localSheetId="5">#REF!</definedName>
    <definedName name="t7m" localSheetId="10">#REF!</definedName>
    <definedName name="t7m" localSheetId="9">#REF!</definedName>
    <definedName name="t7m">#REF!</definedName>
    <definedName name="t8m" localSheetId="3">#REF!</definedName>
    <definedName name="t8m" localSheetId="4">#REF!</definedName>
    <definedName name="t8m" localSheetId="5">#REF!</definedName>
    <definedName name="t8m" localSheetId="10">#REF!</definedName>
    <definedName name="t8m" localSheetId="9">#REF!</definedName>
    <definedName name="t8m">#REF!</definedName>
    <definedName name="Tæng_c_ng_suÊt_hiÖn_t_i">"THOP"</definedName>
    <definedName name="TAMTINH" localSheetId="3">#REF!</definedName>
    <definedName name="TAMTINH" localSheetId="4">#REF!</definedName>
    <definedName name="TAMTINH" localSheetId="5">#REF!</definedName>
    <definedName name="TAMTINH" localSheetId="10">#REF!</definedName>
    <definedName name="TAMTINH" localSheetId="9">#REF!</definedName>
    <definedName name="TAMTINH">#REF!</definedName>
    <definedName name="Tang">100</definedName>
    <definedName name="tao" localSheetId="2" hidden="1">{"'Sheet1'!$L$16"}</definedName>
    <definedName name="tao" localSheetId="3" hidden="1">{"'Sheet1'!$L$16"}</definedName>
    <definedName name="tao" localSheetId="4" hidden="1">{"'Sheet1'!$L$16"}</definedName>
    <definedName name="tao" hidden="1">{"'Sheet1'!$L$16"}</definedName>
    <definedName name="TatBo" localSheetId="2"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3">#REF!</definedName>
    <definedName name="TBA" localSheetId="4">#REF!</definedName>
    <definedName name="TBA" localSheetId="5">#REF!</definedName>
    <definedName name="TBA" localSheetId="10">#REF!</definedName>
    <definedName name="TBA" localSheetId="9">#REF!</definedName>
    <definedName name="TBA">#REF!</definedName>
    <definedName name="tbl_ProdInfo" localSheetId="3" hidden="1">#REF!</definedName>
    <definedName name="tbl_ProdInfo" localSheetId="4" hidden="1">#REF!</definedName>
    <definedName name="tbl_ProdInfo" localSheetId="5" hidden="1">#REF!</definedName>
    <definedName name="tbl_ProdInfo" localSheetId="10" hidden="1">#REF!</definedName>
    <definedName name="tbl_ProdInfo" localSheetId="9" hidden="1">#REF!</definedName>
    <definedName name="tbl_ProdInfo" hidden="1">#REF!</definedName>
    <definedName name="tbtram" localSheetId="3">#REF!</definedName>
    <definedName name="tbtram" localSheetId="4">#REF!</definedName>
    <definedName name="tbtram" localSheetId="5">#REF!</definedName>
    <definedName name="tbtram" localSheetId="10">#REF!</definedName>
    <definedName name="tbtram" localSheetId="9">#REF!</definedName>
    <definedName name="tbtram">#REF!</definedName>
    <definedName name="TBXD" localSheetId="3">#REF!</definedName>
    <definedName name="TBXD" localSheetId="4">#REF!</definedName>
    <definedName name="TBXD" localSheetId="5">#REF!</definedName>
    <definedName name="TBXD" localSheetId="10">#REF!</definedName>
    <definedName name="TBXD" localSheetId="9">#REF!</definedName>
    <definedName name="TBXD">#REF!</definedName>
    <definedName name="TC" localSheetId="3">#REF!</definedName>
    <definedName name="TC" localSheetId="4">#REF!</definedName>
    <definedName name="TC" localSheetId="5">#REF!</definedName>
    <definedName name="TC" localSheetId="10">#REF!</definedName>
    <definedName name="TC" localSheetId="9">#REF!</definedName>
    <definedName name="TC">#REF!</definedName>
    <definedName name="TC_NHANH1" localSheetId="3">#REF!</definedName>
    <definedName name="TC_NHANH1" localSheetId="4">#REF!</definedName>
    <definedName name="TC_NHANH1" localSheetId="5">#REF!</definedName>
    <definedName name="TC_NHANH1" localSheetId="10">#REF!</definedName>
    <definedName name="TC_NHANH1" localSheetId="9">#REF!</definedName>
    <definedName name="TC_NHANH1">#REF!</definedName>
    <definedName name="TD" localSheetId="3">#REF!</definedName>
    <definedName name="TD" localSheetId="4">#REF!</definedName>
    <definedName name="TD" localSheetId="5">#REF!</definedName>
    <definedName name="TD" localSheetId="10">#REF!</definedName>
    <definedName name="TD" localSheetId="9">#REF!</definedName>
    <definedName name="TD">#REF!</definedName>
    <definedName name="TD12vl" localSheetId="3">#REF!</definedName>
    <definedName name="TD12vl" localSheetId="4">#REF!</definedName>
    <definedName name="TD12vl" localSheetId="5">#REF!</definedName>
    <definedName name="TD12vl" localSheetId="10">#REF!</definedName>
    <definedName name="TD12vl" localSheetId="9">#REF!</definedName>
    <definedName name="TD12vl">#REF!</definedName>
    <definedName name="TD1p1nc" localSheetId="3">#REF!</definedName>
    <definedName name="TD1p1nc" localSheetId="4">#REF!</definedName>
    <definedName name="TD1p1nc" localSheetId="5">#REF!</definedName>
    <definedName name="TD1p1nc" localSheetId="10">#REF!</definedName>
    <definedName name="TD1p1nc" localSheetId="9">#REF!</definedName>
    <definedName name="TD1p1nc">#REF!</definedName>
    <definedName name="td1p1vc" localSheetId="3">#REF!</definedName>
    <definedName name="td1p1vc" localSheetId="4">#REF!</definedName>
    <definedName name="td1p1vc" localSheetId="5">#REF!</definedName>
    <definedName name="td1p1vc" localSheetId="10">#REF!</definedName>
    <definedName name="td1p1vc" localSheetId="9">#REF!</definedName>
    <definedName name="td1p1vc">#REF!</definedName>
    <definedName name="TD1p1vl" localSheetId="3">#REF!</definedName>
    <definedName name="TD1p1vl" localSheetId="4">#REF!</definedName>
    <definedName name="TD1p1vl" localSheetId="5">#REF!</definedName>
    <definedName name="TD1p1vl" localSheetId="10">#REF!</definedName>
    <definedName name="TD1p1vl" localSheetId="9">#REF!</definedName>
    <definedName name="TD1p1vl">#REF!</definedName>
    <definedName name="td3p" localSheetId="3">#REF!</definedName>
    <definedName name="td3p" localSheetId="4">#REF!</definedName>
    <definedName name="td3p" localSheetId="5">#REF!</definedName>
    <definedName name="td3p" localSheetId="10">#REF!</definedName>
    <definedName name="td3p" localSheetId="9">#REF!</definedName>
    <definedName name="td3p">#REF!</definedName>
    <definedName name="TDctnc" localSheetId="3">#REF!</definedName>
    <definedName name="TDctnc" localSheetId="4">#REF!</definedName>
    <definedName name="TDctnc" localSheetId="5">#REF!</definedName>
    <definedName name="TDctnc" localSheetId="10">#REF!</definedName>
    <definedName name="TDctnc" localSheetId="9">#REF!</definedName>
    <definedName name="TDctnc">#REF!</definedName>
    <definedName name="TDctvc" localSheetId="3">#REF!</definedName>
    <definedName name="TDctvc" localSheetId="4">#REF!</definedName>
    <definedName name="TDctvc" localSheetId="5">#REF!</definedName>
    <definedName name="TDctvc" localSheetId="10">#REF!</definedName>
    <definedName name="TDctvc" localSheetId="9">#REF!</definedName>
    <definedName name="TDctvc">#REF!</definedName>
    <definedName name="TDctvl" localSheetId="3">#REF!</definedName>
    <definedName name="TDctvl" localSheetId="4">#REF!</definedName>
    <definedName name="TDctvl" localSheetId="5">#REF!</definedName>
    <definedName name="TDctvl" localSheetId="10">#REF!</definedName>
    <definedName name="TDctvl" localSheetId="9">#REF!</definedName>
    <definedName name="TDctvl">#REF!</definedName>
    <definedName name="tdia" localSheetId="3">#REF!</definedName>
    <definedName name="tdia" localSheetId="4">#REF!</definedName>
    <definedName name="tdia" localSheetId="5">#REF!</definedName>
    <definedName name="tdia" localSheetId="10">#REF!</definedName>
    <definedName name="tdia" localSheetId="9">#REF!</definedName>
    <definedName name="tdia">#REF!</definedName>
    <definedName name="tdnc1p" localSheetId="3">#REF!</definedName>
    <definedName name="tdnc1p" localSheetId="4">#REF!</definedName>
    <definedName name="tdnc1p" localSheetId="5">#REF!</definedName>
    <definedName name="tdnc1p" localSheetId="10">#REF!</definedName>
    <definedName name="tdnc1p" localSheetId="9">#REF!</definedName>
    <definedName name="tdnc1p">#REF!</definedName>
    <definedName name="tdt" localSheetId="3">#REF!</definedName>
    <definedName name="tdt" localSheetId="4">#REF!</definedName>
    <definedName name="tdt" localSheetId="5">#REF!</definedName>
    <definedName name="tdt" localSheetId="10">#REF!</definedName>
    <definedName name="tdt" localSheetId="9">#REF!</definedName>
    <definedName name="tdt">#REF!</definedName>
    <definedName name="tdtr2cnc" localSheetId="3">#REF!</definedName>
    <definedName name="tdtr2cnc" localSheetId="4">#REF!</definedName>
    <definedName name="tdtr2cnc" localSheetId="5">#REF!</definedName>
    <definedName name="tdtr2cnc" localSheetId="10">#REF!</definedName>
    <definedName name="tdtr2cnc" localSheetId="9">#REF!</definedName>
    <definedName name="tdtr2cnc">#REF!</definedName>
    <definedName name="tdtr2cvl" localSheetId="3">#REF!</definedName>
    <definedName name="tdtr2cvl" localSheetId="4">#REF!</definedName>
    <definedName name="tdtr2cvl" localSheetId="5">#REF!</definedName>
    <definedName name="tdtr2cvl" localSheetId="10">#REF!</definedName>
    <definedName name="tdtr2cvl" localSheetId="9">#REF!</definedName>
    <definedName name="tdtr2cvl">#REF!</definedName>
    <definedName name="tdvl1p" localSheetId="3">#REF!</definedName>
    <definedName name="tdvl1p" localSheetId="4">#REF!</definedName>
    <definedName name="tdvl1p" localSheetId="5">#REF!</definedName>
    <definedName name="tdvl1p" localSheetId="10">#REF!</definedName>
    <definedName name="tdvl1p" localSheetId="9">#REF!</definedName>
    <definedName name="tdvl1p">#REF!</definedName>
    <definedName name="tenck" localSheetId="3">#REF!</definedName>
    <definedName name="tenck" localSheetId="4">#REF!</definedName>
    <definedName name="tenck" localSheetId="5">#REF!</definedName>
    <definedName name="tenck" localSheetId="10">#REF!</definedName>
    <definedName name="tenck" localSheetId="9">#REF!</definedName>
    <definedName name="tenck">#REF!</definedName>
    <definedName name="Tien" localSheetId="3">#REF!</definedName>
    <definedName name="Tien" localSheetId="4">#REF!</definedName>
    <definedName name="Tien" localSheetId="5">#REF!</definedName>
    <definedName name="Tien" localSheetId="10">#REF!</definedName>
    <definedName name="Tien" localSheetId="9">#REF!</definedName>
    <definedName name="Tien">#REF!</definedName>
    <definedName name="TIENLUONG" localSheetId="3">#REF!</definedName>
    <definedName name="TIENLUONG" localSheetId="4">#REF!</definedName>
    <definedName name="TIENLUONG" localSheetId="5">#REF!</definedName>
    <definedName name="TIENLUONG" localSheetId="10">#REF!</definedName>
    <definedName name="TIENLUONG" localSheetId="9">#REF!</definedName>
    <definedName name="TIENLUONG">#REF!</definedName>
    <definedName name="Tiepdiama">9500</definedName>
    <definedName name="TIEU_HAO_VAT_TU_DZ0.4KV" localSheetId="3">#REF!</definedName>
    <definedName name="TIEU_HAO_VAT_TU_DZ0.4KV" localSheetId="4">#REF!</definedName>
    <definedName name="TIEU_HAO_VAT_TU_DZ0.4KV" localSheetId="5">#REF!</definedName>
    <definedName name="TIEU_HAO_VAT_TU_DZ0.4KV" localSheetId="10">#REF!</definedName>
    <definedName name="TIEU_HAO_VAT_TU_DZ0.4KV" localSheetId="9">#REF!</definedName>
    <definedName name="TIEU_HAO_VAT_TU_DZ0.4KV">#REF!</definedName>
    <definedName name="TIEU_HAO_VAT_TU_DZ22KV" localSheetId="3">#REF!</definedName>
    <definedName name="TIEU_HAO_VAT_TU_DZ22KV" localSheetId="4">#REF!</definedName>
    <definedName name="TIEU_HAO_VAT_TU_DZ22KV" localSheetId="5">#REF!</definedName>
    <definedName name="TIEU_HAO_VAT_TU_DZ22KV" localSheetId="10">#REF!</definedName>
    <definedName name="TIEU_HAO_VAT_TU_DZ22KV" localSheetId="9">#REF!</definedName>
    <definedName name="TIEU_HAO_VAT_TU_DZ22KV">#REF!</definedName>
    <definedName name="TIEU_HAO_VAT_TU_TBA" localSheetId="3">#REF!</definedName>
    <definedName name="TIEU_HAO_VAT_TU_TBA" localSheetId="4">#REF!</definedName>
    <definedName name="TIEU_HAO_VAT_TU_TBA" localSheetId="5">#REF!</definedName>
    <definedName name="TIEU_HAO_VAT_TU_TBA" localSheetId="10">#REF!</definedName>
    <definedName name="TIEU_HAO_VAT_TU_TBA" localSheetId="9">#REF!</definedName>
    <definedName name="TIEU_HAO_VAT_TU_TBA">#REF!</definedName>
    <definedName name="TIT" localSheetId="3">#REF!</definedName>
    <definedName name="TIT" localSheetId="4">#REF!</definedName>
    <definedName name="TIT" localSheetId="5">#REF!</definedName>
    <definedName name="TIT" localSheetId="10">#REF!</definedName>
    <definedName name="TIT" localSheetId="9">#REF!</definedName>
    <definedName name="TIT">#REF!</definedName>
    <definedName name="TITAN" localSheetId="3">#REF!</definedName>
    <definedName name="TITAN" localSheetId="4">#REF!</definedName>
    <definedName name="TITAN" localSheetId="5">#REF!</definedName>
    <definedName name="TITAN" localSheetId="10">#REF!</definedName>
    <definedName name="TITAN" localSheetId="9">#REF!</definedName>
    <definedName name="TITAN">#REF!</definedName>
    <definedName name="tk" localSheetId="3">#REF!</definedName>
    <definedName name="tk" localSheetId="4">#REF!</definedName>
    <definedName name="tk" localSheetId="5">#REF!</definedName>
    <definedName name="tk" localSheetId="10">#REF!</definedName>
    <definedName name="tk" localSheetId="9">#REF!</definedName>
    <definedName name="tk">#REF!</definedName>
    <definedName name="TKP" localSheetId="3">#REF!</definedName>
    <definedName name="TKP" localSheetId="4">#REF!</definedName>
    <definedName name="TKP" localSheetId="5">#REF!</definedName>
    <definedName name="TKP" localSheetId="10">#REF!</definedName>
    <definedName name="TKP" localSheetId="9">#REF!</definedName>
    <definedName name="TKP">#REF!</definedName>
    <definedName name="TLAC120" localSheetId="3">#REF!</definedName>
    <definedName name="TLAC120" localSheetId="4">#REF!</definedName>
    <definedName name="TLAC120" localSheetId="5">#REF!</definedName>
    <definedName name="TLAC120" localSheetId="10">#REF!</definedName>
    <definedName name="TLAC120" localSheetId="9">#REF!</definedName>
    <definedName name="TLAC120">#REF!</definedName>
    <definedName name="TLAC35" localSheetId="3">#REF!</definedName>
    <definedName name="TLAC35" localSheetId="4">#REF!</definedName>
    <definedName name="TLAC35" localSheetId="5">#REF!</definedName>
    <definedName name="TLAC35" localSheetId="10">#REF!</definedName>
    <definedName name="TLAC35" localSheetId="9">#REF!</definedName>
    <definedName name="TLAC35">#REF!</definedName>
    <definedName name="TLAC50" localSheetId="3">#REF!</definedName>
    <definedName name="TLAC50" localSheetId="4">#REF!</definedName>
    <definedName name="TLAC50" localSheetId="5">#REF!</definedName>
    <definedName name="TLAC50" localSheetId="10">#REF!</definedName>
    <definedName name="TLAC50" localSheetId="9">#REF!</definedName>
    <definedName name="TLAC50">#REF!</definedName>
    <definedName name="TLAC70" localSheetId="3">#REF!</definedName>
    <definedName name="TLAC70" localSheetId="4">#REF!</definedName>
    <definedName name="TLAC70" localSheetId="5">#REF!</definedName>
    <definedName name="TLAC70" localSheetId="10">#REF!</definedName>
    <definedName name="TLAC70" localSheetId="9">#REF!</definedName>
    <definedName name="TLAC70">#REF!</definedName>
    <definedName name="TLAC95" localSheetId="3">#REF!</definedName>
    <definedName name="TLAC95" localSheetId="4">#REF!</definedName>
    <definedName name="TLAC95" localSheetId="5">#REF!</definedName>
    <definedName name="TLAC95" localSheetId="10">#REF!</definedName>
    <definedName name="TLAC95" localSheetId="9">#REF!</definedName>
    <definedName name="TLAC95">#REF!</definedName>
    <definedName name="Tle" localSheetId="3">#REF!</definedName>
    <definedName name="Tle" localSheetId="4">#REF!</definedName>
    <definedName name="Tle" localSheetId="5">#REF!</definedName>
    <definedName name="Tle" localSheetId="10">#REF!</definedName>
    <definedName name="Tle" localSheetId="9">#REF!</definedName>
    <definedName name="Tle">#REF!</definedName>
    <definedName name="Tonmai" localSheetId="3">#REF!</definedName>
    <definedName name="Tonmai" localSheetId="4">#REF!</definedName>
    <definedName name="Tonmai" localSheetId="5">#REF!</definedName>
    <definedName name="Tonmai" localSheetId="10">#REF!</definedName>
    <definedName name="Tonmai" localSheetId="9">#REF!</definedName>
    <definedName name="Tonmai">#REF!</definedName>
    <definedName name="TONG_GIA_TRI_CONG_TRINH" localSheetId="3">#REF!</definedName>
    <definedName name="TONG_GIA_TRI_CONG_TRINH" localSheetId="4">#REF!</definedName>
    <definedName name="TONG_GIA_TRI_CONG_TRINH" localSheetId="5">#REF!</definedName>
    <definedName name="TONG_GIA_TRI_CONG_TRINH" localSheetId="10">#REF!</definedName>
    <definedName name="TONG_GIA_TRI_CONG_TRINH" localSheetId="9">#REF!</definedName>
    <definedName name="TONG_GIA_TRI_CONG_TRINH">#REF!</definedName>
    <definedName name="TONG_HOP_THI_NGHIEM_DZ0.4KV" localSheetId="3">#REF!</definedName>
    <definedName name="TONG_HOP_THI_NGHIEM_DZ0.4KV" localSheetId="4">#REF!</definedName>
    <definedName name="TONG_HOP_THI_NGHIEM_DZ0.4KV" localSheetId="5">#REF!</definedName>
    <definedName name="TONG_HOP_THI_NGHIEM_DZ0.4KV" localSheetId="10">#REF!</definedName>
    <definedName name="TONG_HOP_THI_NGHIEM_DZ0.4KV" localSheetId="9">#REF!</definedName>
    <definedName name="TONG_HOP_THI_NGHIEM_DZ0.4KV">#REF!</definedName>
    <definedName name="TONG_HOP_THI_NGHIEM_DZ22KV" localSheetId="3">#REF!</definedName>
    <definedName name="TONG_HOP_THI_NGHIEM_DZ22KV" localSheetId="4">#REF!</definedName>
    <definedName name="TONG_HOP_THI_NGHIEM_DZ22KV" localSheetId="5">#REF!</definedName>
    <definedName name="TONG_HOP_THI_NGHIEM_DZ22KV" localSheetId="10">#REF!</definedName>
    <definedName name="TONG_HOP_THI_NGHIEM_DZ22KV" localSheetId="9">#REF!</definedName>
    <definedName name="TONG_HOP_THI_NGHIEM_DZ22KV">#REF!</definedName>
    <definedName name="TONG_KE_TBA" localSheetId="3">#REF!</definedName>
    <definedName name="TONG_KE_TBA" localSheetId="4">#REF!</definedName>
    <definedName name="TONG_KE_TBA" localSheetId="5">#REF!</definedName>
    <definedName name="TONG_KE_TBA" localSheetId="10">#REF!</definedName>
    <definedName name="TONG_KE_TBA" localSheetId="9">#REF!</definedName>
    <definedName name="TONG_KE_TBA">#REF!</definedName>
    <definedName name="tongbt" localSheetId="3">#REF!</definedName>
    <definedName name="tongbt" localSheetId="4">#REF!</definedName>
    <definedName name="tongbt" localSheetId="5">#REF!</definedName>
    <definedName name="tongbt" localSheetId="10">#REF!</definedName>
    <definedName name="tongbt" localSheetId="9">#REF!</definedName>
    <definedName name="tongbt">#REF!</definedName>
    <definedName name="tongcong" localSheetId="3">#REF!</definedName>
    <definedName name="tongcong" localSheetId="4">#REF!</definedName>
    <definedName name="tongcong" localSheetId="5">#REF!</definedName>
    <definedName name="tongcong" localSheetId="10">#REF!</definedName>
    <definedName name="tongcong" localSheetId="9">#REF!</definedName>
    <definedName name="tongcong">#REF!</definedName>
    <definedName name="tongdientich" localSheetId="3">#REF!</definedName>
    <definedName name="tongdientich" localSheetId="4">#REF!</definedName>
    <definedName name="tongdientich" localSheetId="5">#REF!</definedName>
    <definedName name="tongdientich" localSheetId="10">#REF!</definedName>
    <definedName name="tongdientich" localSheetId="9">#REF!</definedName>
    <definedName name="tongdientich">#REF!</definedName>
    <definedName name="TONGDUTOAN" localSheetId="3">#REF!</definedName>
    <definedName name="TONGDUTOAN" localSheetId="4">#REF!</definedName>
    <definedName name="TONGDUTOAN" localSheetId="5">#REF!</definedName>
    <definedName name="TONGDUTOAN" localSheetId="10">#REF!</definedName>
    <definedName name="TONGDUTOAN" localSheetId="9">#REF!</definedName>
    <definedName name="TONGDUTOAN">#REF!</definedName>
    <definedName name="tonghop" localSheetId="2" hidden="1">{"'Sheet1'!$L$16"}</definedName>
    <definedName name="tonghop" localSheetId="3" hidden="1">{"'Sheet1'!$L$16"}</definedName>
    <definedName name="tonghop" localSheetId="4" hidden="1">{"'Sheet1'!$L$16"}</definedName>
    <definedName name="tonghop" hidden="1">{"'Sheet1'!$L$16"}</definedName>
    <definedName name="tongthep" localSheetId="3">#REF!</definedName>
    <definedName name="tongthep" localSheetId="4">#REF!</definedName>
    <definedName name="tongthep" localSheetId="5">#REF!</definedName>
    <definedName name="tongthep" localSheetId="10">#REF!</definedName>
    <definedName name="tongthep" localSheetId="9">#REF!</definedName>
    <definedName name="tongthep">#REF!</definedName>
    <definedName name="tongthetich" localSheetId="3">#REF!</definedName>
    <definedName name="tongthetich" localSheetId="4">#REF!</definedName>
    <definedName name="tongthetich" localSheetId="5">#REF!</definedName>
    <definedName name="tongthetich" localSheetId="10">#REF!</definedName>
    <definedName name="tongthetich" localSheetId="9">#REF!</definedName>
    <definedName name="tongthetich">#REF!</definedName>
    <definedName name="TPCP" localSheetId="2" hidden="1">{"'Sheet1'!$L$16"}</definedName>
    <definedName name="TPCP" localSheetId="3" hidden="1">{"'Sheet1'!$L$16"}</definedName>
    <definedName name="TPCP" localSheetId="4" hidden="1">{"'Sheet1'!$L$16"}</definedName>
    <definedName name="TPCP" hidden="1">{"'Sheet1'!$L$16"}</definedName>
    <definedName name="TPLRP" localSheetId="3">#REF!</definedName>
    <definedName name="TPLRP" localSheetId="4">#REF!</definedName>
    <definedName name="TPLRP" localSheetId="5">#REF!</definedName>
    <definedName name="TPLRP" localSheetId="10">#REF!</definedName>
    <definedName name="TPLRP" localSheetId="9">#REF!</definedName>
    <definedName name="TPLRP">#REF!</definedName>
    <definedName name="TT_1P" localSheetId="3">#REF!</definedName>
    <definedName name="TT_1P" localSheetId="4">#REF!</definedName>
    <definedName name="TT_1P" localSheetId="5">#REF!</definedName>
    <definedName name="TT_1P" localSheetId="10">#REF!</definedName>
    <definedName name="TT_1P" localSheetId="9">#REF!</definedName>
    <definedName name="TT_1P">#REF!</definedName>
    <definedName name="TT_3p" localSheetId="3">#REF!</definedName>
    <definedName name="TT_3p" localSheetId="4">#REF!</definedName>
    <definedName name="TT_3p" localSheetId="5">#REF!</definedName>
    <definedName name="TT_3p" localSheetId="10">#REF!</definedName>
    <definedName name="TT_3p" localSheetId="9">#REF!</definedName>
    <definedName name="TT_3p">#REF!</definedName>
    <definedName name="TTDD1P" localSheetId="3">#REF!</definedName>
    <definedName name="TTDD1P" localSheetId="4">#REF!</definedName>
    <definedName name="TTDD1P" localSheetId="5">#REF!</definedName>
    <definedName name="TTDD1P" localSheetId="10">#REF!</definedName>
    <definedName name="TTDD1P" localSheetId="9">#REF!</definedName>
    <definedName name="TTDD1P">#REF!</definedName>
    <definedName name="TTDKKH" localSheetId="3">#REF!</definedName>
    <definedName name="TTDKKH" localSheetId="4">#REF!</definedName>
    <definedName name="TTDKKH" localSheetId="5">#REF!</definedName>
    <definedName name="TTDKKH" localSheetId="10">#REF!</definedName>
    <definedName name="TTDKKH" localSheetId="9">#REF!</definedName>
    <definedName name="TTDKKH">#REF!</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thi" localSheetId="3">#REF!</definedName>
    <definedName name="tthi" localSheetId="4">#REF!</definedName>
    <definedName name="tthi" localSheetId="5">#REF!</definedName>
    <definedName name="tthi" localSheetId="10">#REF!</definedName>
    <definedName name="tthi" localSheetId="9">#REF!</definedName>
    <definedName name="tthi">#REF!</definedName>
    <definedName name="ttronmk" localSheetId="3">#REF!</definedName>
    <definedName name="ttronmk" localSheetId="4">#REF!</definedName>
    <definedName name="ttronmk" localSheetId="5">#REF!</definedName>
    <definedName name="ttronmk" localSheetId="10">#REF!</definedName>
    <definedName name="ttronmk" localSheetId="9">#REF!</definedName>
    <definedName name="ttronmk">#REF!</definedName>
    <definedName name="tuyen" localSheetId="2" hidden="1">{"'Sheet1'!$L$16"}</definedName>
    <definedName name="tuyen" localSheetId="3" hidden="1">{"'Sheet1'!$L$16"}</definedName>
    <definedName name="tuyen" localSheetId="4" hidden="1">{"'Sheet1'!$L$16"}</definedName>
    <definedName name="tuyen" hidden="1">{"'Sheet1'!$L$16"}</definedName>
    <definedName name="tuyennhanh" localSheetId="2" hidden="1">{"'Sheet1'!$L$16"}</definedName>
    <definedName name="tuyennhanh" localSheetId="3" hidden="1">{"'Sheet1'!$L$16"}</definedName>
    <definedName name="tuyennhanh" localSheetId="4" hidden="1">{"'Sheet1'!$L$16"}</definedName>
    <definedName name="tuyennhanh" hidden="1">{"'Sheet1'!$L$16"}</definedName>
    <definedName name="tuynen" localSheetId="2" hidden="1">{"'Sheet1'!$L$16"}</definedName>
    <definedName name="tuynen" localSheetId="3" hidden="1">{"'Sheet1'!$L$16"}</definedName>
    <definedName name="tuynen" localSheetId="4" hidden="1">{"'Sheet1'!$L$16"}</definedName>
    <definedName name="tuynen" hidden="1">{"'Sheet1'!$L$16"}</definedName>
    <definedName name="tv75nc" localSheetId="3">#REF!</definedName>
    <definedName name="tv75nc" localSheetId="4">#REF!</definedName>
    <definedName name="tv75nc" localSheetId="5">#REF!</definedName>
    <definedName name="tv75nc" localSheetId="10">#REF!</definedName>
    <definedName name="tv75nc" localSheetId="9">#REF!</definedName>
    <definedName name="tv75nc">#REF!</definedName>
    <definedName name="tv75vl" localSheetId="3">#REF!</definedName>
    <definedName name="tv75vl" localSheetId="4">#REF!</definedName>
    <definedName name="tv75vl" localSheetId="5">#REF!</definedName>
    <definedName name="tv75vl" localSheetId="10">#REF!</definedName>
    <definedName name="tv75vl" localSheetId="9">#REF!</definedName>
    <definedName name="tv75vl">#REF!</definedName>
    <definedName name="ty_le" localSheetId="3">#REF!</definedName>
    <definedName name="ty_le" localSheetId="4">#REF!</definedName>
    <definedName name="ty_le" localSheetId="5">#REF!</definedName>
    <definedName name="ty_le" localSheetId="10">#REF!</definedName>
    <definedName name="ty_le" localSheetId="9">#REF!</definedName>
    <definedName name="ty_le">#REF!</definedName>
    <definedName name="ty_le_BTN" localSheetId="3">#REF!</definedName>
    <definedName name="ty_le_BTN" localSheetId="4">#REF!</definedName>
    <definedName name="ty_le_BTN" localSheetId="5">#REF!</definedName>
    <definedName name="ty_le_BTN" localSheetId="10">#REF!</definedName>
    <definedName name="ty_le_BTN" localSheetId="9">#REF!</definedName>
    <definedName name="ty_le_BTN">#REF!</definedName>
    <definedName name="Ty_le1" localSheetId="3">#REF!</definedName>
    <definedName name="Ty_le1" localSheetId="4">#REF!</definedName>
    <definedName name="Ty_le1" localSheetId="5">#REF!</definedName>
    <definedName name="Ty_le1" localSheetId="10">#REF!</definedName>
    <definedName name="Ty_le1" localSheetId="9">#REF!</definedName>
    <definedName name="Ty_le1">#REF!</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3">#REF!</definedName>
    <definedName name="thang" localSheetId="4">#REF!</definedName>
    <definedName name="thang" localSheetId="5">#REF!</definedName>
    <definedName name="thang" localSheetId="10">#REF!</definedName>
    <definedName name="thang" localSheetId="9">#REF!</definedName>
    <definedName name="thang">#REF!</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2" hidden="1">{"'Sheet1'!$L$16"}</definedName>
    <definedName name="thanh" localSheetId="3" hidden="1">{"'Sheet1'!$L$16"}</definedName>
    <definedName name="thanh" localSheetId="4" hidden="1">{"'Sheet1'!$L$16"}</definedName>
    <definedName name="thanh" hidden="1">{"'Sheet1'!$L$16"}</definedName>
    <definedName name="thanhtien" localSheetId="3">#REF!</definedName>
    <definedName name="thanhtien" localSheetId="4">#REF!</definedName>
    <definedName name="thanhtien" localSheetId="5">#REF!</definedName>
    <definedName name="thanhtien" localSheetId="10">#REF!</definedName>
    <definedName name="thanhtien" localSheetId="9">#REF!</definedName>
    <definedName name="thanhtien">#REF!</definedName>
    <definedName name="THchon" localSheetId="3">#REF!</definedName>
    <definedName name="THchon" localSheetId="4">#REF!</definedName>
    <definedName name="THchon" localSheetId="5">#REF!</definedName>
    <definedName name="THchon" localSheetId="10">#REF!</definedName>
    <definedName name="THchon" localSheetId="9">#REF!</definedName>
    <definedName name="THchon">#REF!</definedName>
    <definedName name="THDA_copy" localSheetId="2" hidden="1">{"'Sheet1'!$L$16"}</definedName>
    <definedName name="THDA_copy" localSheetId="3" hidden="1">{"'Sheet1'!$L$16"}</definedName>
    <definedName name="THDA_copy" localSheetId="4" hidden="1">{"'Sheet1'!$L$16"}</definedName>
    <definedName name="THDA_copy" hidden="1">{"'Sheet1'!$L$16"}</definedName>
    <definedName name="thdt" localSheetId="3">#REF!</definedName>
    <definedName name="thdt" localSheetId="4">#REF!</definedName>
    <definedName name="thdt" localSheetId="5">#REF!</definedName>
    <definedName name="thdt" localSheetId="10">#REF!</definedName>
    <definedName name="thdt" localSheetId="9">#REF!</definedName>
    <definedName name="thdt">#REF!</definedName>
    <definedName name="THDT_HT_DAO_THUONG" localSheetId="3">#REF!</definedName>
    <definedName name="THDT_HT_DAO_THUONG" localSheetId="4">#REF!</definedName>
    <definedName name="THDT_HT_DAO_THUONG" localSheetId="5">#REF!</definedName>
    <definedName name="THDT_HT_DAO_THUONG" localSheetId="10">#REF!</definedName>
    <definedName name="THDT_HT_DAO_THUONG" localSheetId="9">#REF!</definedName>
    <definedName name="THDT_HT_DAO_THUONG">#REF!</definedName>
    <definedName name="THDT_HT_XOM_NOI" localSheetId="3">#REF!</definedName>
    <definedName name="THDT_HT_XOM_NOI" localSheetId="4">#REF!</definedName>
    <definedName name="THDT_HT_XOM_NOI" localSheetId="5">#REF!</definedName>
    <definedName name="THDT_HT_XOM_NOI" localSheetId="10">#REF!</definedName>
    <definedName name="THDT_HT_XOM_NOI" localSheetId="9">#REF!</definedName>
    <definedName name="THDT_HT_XOM_NOI">#REF!</definedName>
    <definedName name="THDT_NPP_XOM_NOI" localSheetId="3">#REF!</definedName>
    <definedName name="THDT_NPP_XOM_NOI" localSheetId="4">#REF!</definedName>
    <definedName name="THDT_NPP_XOM_NOI" localSheetId="5">#REF!</definedName>
    <definedName name="THDT_NPP_XOM_NOI" localSheetId="10">#REF!</definedName>
    <definedName name="THDT_NPP_XOM_NOI" localSheetId="9">#REF!</definedName>
    <definedName name="THDT_NPP_XOM_NOI">#REF!</definedName>
    <definedName name="THDT_TBA_XOM_NOI" localSheetId="3">#REF!</definedName>
    <definedName name="THDT_TBA_XOM_NOI" localSheetId="4">#REF!</definedName>
    <definedName name="THDT_TBA_XOM_NOI" localSheetId="5">#REF!</definedName>
    <definedName name="THDT_TBA_XOM_NOI" localSheetId="10">#REF!</definedName>
    <definedName name="THDT_TBA_XOM_NOI" localSheetId="9">#REF!</definedName>
    <definedName name="THDT_TBA_XOM_NOI">#REF!</definedName>
    <definedName name="thepban" localSheetId="3">#REF!</definedName>
    <definedName name="thepban" localSheetId="4">#REF!</definedName>
    <definedName name="thepban" localSheetId="5">#REF!</definedName>
    <definedName name="thepban" localSheetId="10">#REF!</definedName>
    <definedName name="thepban" localSheetId="9">#REF!</definedName>
    <definedName name="thepban">#REF!</definedName>
    <definedName name="thepgoc25_60" localSheetId="3">#REF!</definedName>
    <definedName name="thepgoc25_60" localSheetId="4">#REF!</definedName>
    <definedName name="thepgoc25_60" localSheetId="5">#REF!</definedName>
    <definedName name="thepgoc25_60" localSheetId="10">#REF!</definedName>
    <definedName name="thepgoc25_60" localSheetId="9">#REF!</definedName>
    <definedName name="thepgoc25_60">#REF!</definedName>
    <definedName name="thepgoc63_75" localSheetId="3">#REF!</definedName>
    <definedName name="thepgoc63_75" localSheetId="4">#REF!</definedName>
    <definedName name="thepgoc63_75" localSheetId="5">#REF!</definedName>
    <definedName name="thepgoc63_75" localSheetId="10">#REF!</definedName>
    <definedName name="thepgoc63_75" localSheetId="9">#REF!</definedName>
    <definedName name="thepgoc63_75">#REF!</definedName>
    <definedName name="thepgoc80_100" localSheetId="3">#REF!</definedName>
    <definedName name="thepgoc80_100" localSheetId="4">#REF!</definedName>
    <definedName name="thepgoc80_100" localSheetId="5">#REF!</definedName>
    <definedName name="thepgoc80_100" localSheetId="10">#REF!</definedName>
    <definedName name="thepgoc80_100" localSheetId="9">#REF!</definedName>
    <definedName name="thepgoc80_100">#REF!</definedName>
    <definedName name="thepma">10500</definedName>
    <definedName name="theptron12" localSheetId="3">#REF!</definedName>
    <definedName name="theptron12" localSheetId="4">#REF!</definedName>
    <definedName name="theptron12" localSheetId="5">#REF!</definedName>
    <definedName name="theptron12" localSheetId="10">#REF!</definedName>
    <definedName name="theptron12" localSheetId="9">#REF!</definedName>
    <definedName name="theptron12">#REF!</definedName>
    <definedName name="theptron14_22" localSheetId="3">#REF!</definedName>
    <definedName name="theptron14_22" localSheetId="4">#REF!</definedName>
    <definedName name="theptron14_22" localSheetId="5">#REF!</definedName>
    <definedName name="theptron14_22" localSheetId="10">#REF!</definedName>
    <definedName name="theptron14_22" localSheetId="9">#REF!</definedName>
    <definedName name="theptron14_22">#REF!</definedName>
    <definedName name="theptron6_8" localSheetId="3">#REF!</definedName>
    <definedName name="theptron6_8" localSheetId="4">#REF!</definedName>
    <definedName name="theptron6_8" localSheetId="5">#REF!</definedName>
    <definedName name="theptron6_8" localSheetId="10">#REF!</definedName>
    <definedName name="theptron6_8" localSheetId="9">#REF!</definedName>
    <definedName name="theptron6_8">#REF!</definedName>
    <definedName name="thetichck" localSheetId="3">#REF!</definedName>
    <definedName name="thetichck" localSheetId="4">#REF!</definedName>
    <definedName name="thetichck" localSheetId="5">#REF!</definedName>
    <definedName name="thetichck" localSheetId="10">#REF!</definedName>
    <definedName name="thetichck" localSheetId="9">#REF!</definedName>
    <definedName name="thetichck">#REF!</definedName>
    <definedName name="THGO1pnc" localSheetId="3">#REF!</definedName>
    <definedName name="THGO1pnc" localSheetId="4">#REF!</definedName>
    <definedName name="THGO1pnc" localSheetId="5">#REF!</definedName>
    <definedName name="THGO1pnc" localSheetId="10">#REF!</definedName>
    <definedName name="THGO1pnc" localSheetId="9">#REF!</definedName>
    <definedName name="THGO1pnc">#REF!</definedName>
    <definedName name="thht" localSheetId="3">#REF!</definedName>
    <definedName name="thht" localSheetId="4">#REF!</definedName>
    <definedName name="thht" localSheetId="5">#REF!</definedName>
    <definedName name="thht" localSheetId="10">#REF!</definedName>
    <definedName name="thht" localSheetId="9">#REF!</definedName>
    <definedName name="thht">#REF!</definedName>
    <definedName name="THI" localSheetId="3">#REF!</definedName>
    <definedName name="THI" localSheetId="4">#REF!</definedName>
    <definedName name="THI" localSheetId="5">#REF!</definedName>
    <definedName name="THI" localSheetId="10">#REF!</definedName>
    <definedName name="THI" localSheetId="9">#REF!</definedName>
    <definedName name="THI">#REF!</definedName>
    <definedName name="THKL" localSheetId="2" hidden="1">{"'Sheet1'!$L$16"}</definedName>
    <definedName name="THKL" localSheetId="3" hidden="1">{"'Sheet1'!$L$16"}</definedName>
    <definedName name="THKL" localSheetId="4" hidden="1">{"'Sheet1'!$L$16"}</definedName>
    <definedName name="THKL" hidden="1">{"'Sheet1'!$L$16"}</definedName>
    <definedName name="thkl2" localSheetId="2" hidden="1">{"'Sheet1'!$L$16"}</definedName>
    <definedName name="thkl2" localSheetId="3" hidden="1">{"'Sheet1'!$L$16"}</definedName>
    <definedName name="thkl2" localSheetId="4" hidden="1">{"'Sheet1'!$L$16"}</definedName>
    <definedName name="thkl2" hidden="1">{"'Sheet1'!$L$16"}</definedName>
    <definedName name="thkl3" localSheetId="2" hidden="1">{"'Sheet1'!$L$16"}</definedName>
    <definedName name="thkl3" localSheetId="3" hidden="1">{"'Sheet1'!$L$16"}</definedName>
    <definedName name="thkl3" localSheetId="4" hidden="1">{"'Sheet1'!$L$16"}</definedName>
    <definedName name="thkl3" hidden="1">{"'Sheet1'!$L$16"}</definedName>
    <definedName name="thkp3" localSheetId="3">#REF!</definedName>
    <definedName name="thkp3" localSheetId="4">#REF!</definedName>
    <definedName name="thkp3" localSheetId="5">#REF!</definedName>
    <definedName name="thkp3" localSheetId="10">#REF!</definedName>
    <definedName name="thkp3" localSheetId="9">#REF!</definedName>
    <definedName name="thkp3">#REF!</definedName>
    <definedName name="THOP">"THOP"</definedName>
    <definedName name="THT" localSheetId="3">#REF!</definedName>
    <definedName name="THT" localSheetId="4">#REF!</definedName>
    <definedName name="THT" localSheetId="5">#REF!</definedName>
    <definedName name="THT" localSheetId="10">#REF!</definedName>
    <definedName name="THT" localSheetId="9">#REF!</definedName>
    <definedName name="THT">#REF!</definedName>
    <definedName name="thtich1" localSheetId="3">#REF!</definedName>
    <definedName name="thtich1" localSheetId="4">#REF!</definedName>
    <definedName name="thtich1" localSheetId="5">#REF!</definedName>
    <definedName name="thtich1" localSheetId="10">#REF!</definedName>
    <definedName name="thtich1" localSheetId="9">#REF!</definedName>
    <definedName name="thtich1">#REF!</definedName>
    <definedName name="thtich2" localSheetId="3">#REF!</definedName>
    <definedName name="thtich2" localSheetId="4">#REF!</definedName>
    <definedName name="thtich2" localSheetId="5">#REF!</definedName>
    <definedName name="thtich2" localSheetId="10">#REF!</definedName>
    <definedName name="thtich2" localSheetId="9">#REF!</definedName>
    <definedName name="thtich2">#REF!</definedName>
    <definedName name="thtich3" localSheetId="3">#REF!</definedName>
    <definedName name="thtich3" localSheetId="4">#REF!</definedName>
    <definedName name="thtich3" localSheetId="5">#REF!</definedName>
    <definedName name="thtich3" localSheetId="10">#REF!</definedName>
    <definedName name="thtich3" localSheetId="9">#REF!</definedName>
    <definedName name="thtich3">#REF!</definedName>
    <definedName name="thtich4" localSheetId="3">#REF!</definedName>
    <definedName name="thtich4" localSheetId="4">#REF!</definedName>
    <definedName name="thtich4" localSheetId="5">#REF!</definedName>
    <definedName name="thtich4" localSheetId="10">#REF!</definedName>
    <definedName name="thtich4" localSheetId="9">#REF!</definedName>
    <definedName name="thtich4">#REF!</definedName>
    <definedName name="thtich5" localSheetId="3">#REF!</definedName>
    <definedName name="thtich5" localSheetId="4">#REF!</definedName>
    <definedName name="thtich5" localSheetId="5">#REF!</definedName>
    <definedName name="thtich5" localSheetId="10">#REF!</definedName>
    <definedName name="thtich5" localSheetId="9">#REF!</definedName>
    <definedName name="thtich5">#REF!</definedName>
    <definedName name="thtich6" localSheetId="3">#REF!</definedName>
    <definedName name="thtich6" localSheetId="4">#REF!</definedName>
    <definedName name="thtich6" localSheetId="5">#REF!</definedName>
    <definedName name="thtich6" localSheetId="10">#REF!</definedName>
    <definedName name="thtich6" localSheetId="9">#REF!</definedName>
    <definedName name="thtich6">#REF!</definedName>
    <definedName name="thtt" localSheetId="3">#REF!</definedName>
    <definedName name="thtt" localSheetId="4">#REF!</definedName>
    <definedName name="thtt" localSheetId="5">#REF!</definedName>
    <definedName name="thtt" localSheetId="10">#REF!</definedName>
    <definedName name="thtt" localSheetId="9">#REF!</definedName>
    <definedName name="thtt">#REF!</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2" hidden="1">{"'Sheet1'!$L$16"}</definedName>
    <definedName name="THXD2" localSheetId="3" hidden="1">{"'Sheet1'!$L$16"}</definedName>
    <definedName name="THXD2" localSheetId="4" hidden="1">{"'Sheet1'!$L$16"}</definedName>
    <definedName name="THXD2" hidden="1">{"'Sheet1'!$L$16"}</definedName>
    <definedName name="Tra_DM_su_dung" localSheetId="3">#REF!</definedName>
    <definedName name="Tra_DM_su_dung" localSheetId="4">#REF!</definedName>
    <definedName name="Tra_DM_su_dung" localSheetId="5">#REF!</definedName>
    <definedName name="Tra_DM_su_dung" localSheetId="10">#REF!</definedName>
    <definedName name="Tra_DM_su_dung" localSheetId="9">#REF!</definedName>
    <definedName name="Tra_DM_su_dung">#REF!</definedName>
    <definedName name="Tra_don_gia_KS" localSheetId="3">#REF!</definedName>
    <definedName name="Tra_don_gia_KS" localSheetId="4">#REF!</definedName>
    <definedName name="Tra_don_gia_KS" localSheetId="5">#REF!</definedName>
    <definedName name="Tra_don_gia_KS" localSheetId="10">#REF!</definedName>
    <definedName name="Tra_don_gia_KS" localSheetId="9">#REF!</definedName>
    <definedName name="Tra_don_gia_KS">#REF!</definedName>
    <definedName name="Tra_DTCT" localSheetId="3">#REF!</definedName>
    <definedName name="Tra_DTCT" localSheetId="4">#REF!</definedName>
    <definedName name="Tra_DTCT" localSheetId="5">#REF!</definedName>
    <definedName name="Tra_DTCT" localSheetId="10">#REF!</definedName>
    <definedName name="Tra_DTCT" localSheetId="9">#REF!</definedName>
    <definedName name="Tra_DTCT">#REF!</definedName>
    <definedName name="Tra_tim_hang_mucPT_trung" localSheetId="3">#REF!</definedName>
    <definedName name="Tra_tim_hang_mucPT_trung" localSheetId="4">#REF!</definedName>
    <definedName name="Tra_tim_hang_mucPT_trung" localSheetId="5">#REF!</definedName>
    <definedName name="Tra_tim_hang_mucPT_trung" localSheetId="10">#REF!</definedName>
    <definedName name="Tra_tim_hang_mucPT_trung" localSheetId="9">#REF!</definedName>
    <definedName name="Tra_tim_hang_mucPT_trung">#REF!</definedName>
    <definedName name="Tra_TL" localSheetId="3">#REF!</definedName>
    <definedName name="Tra_TL" localSheetId="4">#REF!</definedName>
    <definedName name="Tra_TL" localSheetId="5">#REF!</definedName>
    <definedName name="Tra_TL" localSheetId="10">#REF!</definedName>
    <definedName name="Tra_TL" localSheetId="9">#REF!</definedName>
    <definedName name="Tra_TL">#REF!</definedName>
    <definedName name="Tra_ty_le2" localSheetId="3">#REF!</definedName>
    <definedName name="Tra_ty_le2" localSheetId="4">#REF!</definedName>
    <definedName name="Tra_ty_le2" localSheetId="5">#REF!</definedName>
    <definedName name="Tra_ty_le2" localSheetId="10">#REF!</definedName>
    <definedName name="Tra_ty_le2" localSheetId="9">#REF!</definedName>
    <definedName name="Tra_ty_le2">#REF!</definedName>
    <definedName name="Tra_ty_le3" localSheetId="3">#REF!</definedName>
    <definedName name="Tra_ty_le3" localSheetId="4">#REF!</definedName>
    <definedName name="Tra_ty_le3" localSheetId="5">#REF!</definedName>
    <definedName name="Tra_ty_le3" localSheetId="10">#REF!</definedName>
    <definedName name="Tra_ty_le3" localSheetId="9">#REF!</definedName>
    <definedName name="Tra_ty_le3">#REF!</definedName>
    <definedName name="Tra_ty_le4" localSheetId="3">#REF!</definedName>
    <definedName name="Tra_ty_le4" localSheetId="4">#REF!</definedName>
    <definedName name="Tra_ty_le4" localSheetId="5">#REF!</definedName>
    <definedName name="Tra_ty_le4" localSheetId="10">#REF!</definedName>
    <definedName name="Tra_ty_le4" localSheetId="9">#REF!</definedName>
    <definedName name="Tra_ty_le4">#REF!</definedName>
    <definedName name="Tra_ty_le5" localSheetId="3">#REF!</definedName>
    <definedName name="Tra_ty_le5" localSheetId="4">#REF!</definedName>
    <definedName name="Tra_ty_le5" localSheetId="5">#REF!</definedName>
    <definedName name="Tra_ty_le5" localSheetId="10">#REF!</definedName>
    <definedName name="Tra_ty_le5" localSheetId="9">#REF!</definedName>
    <definedName name="Tra_ty_le5">#REF!</definedName>
    <definedName name="TRADE2" localSheetId="3">#REF!</definedName>
    <definedName name="TRADE2" localSheetId="4">#REF!</definedName>
    <definedName name="TRADE2" localSheetId="5">#REF!</definedName>
    <definedName name="TRADE2" localSheetId="10">#REF!</definedName>
    <definedName name="TRADE2" localSheetId="9">#REF!</definedName>
    <definedName name="TRADE2">#REF!</definedName>
    <definedName name="TRAM" localSheetId="3">#REF!</definedName>
    <definedName name="TRAM" localSheetId="4">#REF!</definedName>
    <definedName name="TRAM" localSheetId="5">#REF!</definedName>
    <definedName name="TRAM" localSheetId="10">#REF!</definedName>
    <definedName name="TRAM" localSheetId="9">#REF!</definedName>
    <definedName name="TRAM">#REF!</definedName>
    <definedName name="trang" localSheetId="2" hidden="1">{#N/A,#N/A,FALSE,"Chi tiÆt"}</definedName>
    <definedName name="trang" localSheetId="3" hidden="1">{#N/A,#N/A,FALSE,"Chi tiÆt"}</definedName>
    <definedName name="trang" localSheetId="4" hidden="1">{#N/A,#N/A,FALSE,"Chi tiÆt"}</definedName>
    <definedName name="trang" hidden="1">{#N/A,#N/A,FALSE,"Chi tiÆt"}</definedName>
    <definedName name="trt" localSheetId="3">#REF!</definedName>
    <definedName name="trt" localSheetId="4">#REF!</definedName>
    <definedName name="trt" localSheetId="5">#REF!</definedName>
    <definedName name="trt" localSheetId="10">#REF!</definedName>
    <definedName name="trt" localSheetId="9">#REF!</definedName>
    <definedName name="trt">#REF!</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upnoc" localSheetId="3">#REF!</definedName>
    <definedName name="upnoc" localSheetId="4">#REF!</definedName>
    <definedName name="upnoc" localSheetId="5">#REF!</definedName>
    <definedName name="upnoc" localSheetId="10">#REF!</definedName>
    <definedName name="upnoc" localSheetId="9">#REF!</definedName>
    <definedName name="upnoc">#REF!</definedName>
    <definedName name="uu" localSheetId="3">#REF!</definedName>
    <definedName name="uu" localSheetId="4">#REF!</definedName>
    <definedName name="uu" localSheetId="5">#REF!</definedName>
    <definedName name="uu" localSheetId="10">#REF!</definedName>
    <definedName name="uu" localSheetId="9">#REF!</definedName>
    <definedName name="uu">#REF!</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3">#REF!</definedName>
    <definedName name="Value0" localSheetId="4">#REF!</definedName>
    <definedName name="Value0" localSheetId="5">#REF!</definedName>
    <definedName name="Value0" localSheetId="10">#REF!</definedName>
    <definedName name="Value0" localSheetId="9">#REF!</definedName>
    <definedName name="Value0">#REF!</definedName>
    <definedName name="Value1" localSheetId="3">#REF!</definedName>
    <definedName name="Value1" localSheetId="4">#REF!</definedName>
    <definedName name="Value1" localSheetId="5">#REF!</definedName>
    <definedName name="Value1" localSheetId="10">#REF!</definedName>
    <definedName name="Value1" localSheetId="9">#REF!</definedName>
    <definedName name="Value1">#REF!</definedName>
    <definedName name="Value10" localSheetId="3">#REF!</definedName>
    <definedName name="Value10" localSheetId="4">#REF!</definedName>
    <definedName name="Value10" localSheetId="5">#REF!</definedName>
    <definedName name="Value10" localSheetId="10">#REF!</definedName>
    <definedName name="Value10" localSheetId="9">#REF!</definedName>
    <definedName name="Value10">#REF!</definedName>
    <definedName name="Value11" localSheetId="3">#REF!</definedName>
    <definedName name="Value11" localSheetId="4">#REF!</definedName>
    <definedName name="Value11" localSheetId="5">#REF!</definedName>
    <definedName name="Value11" localSheetId="10">#REF!</definedName>
    <definedName name="Value11" localSheetId="9">#REF!</definedName>
    <definedName name="Value11">#REF!</definedName>
    <definedName name="Value12" localSheetId="3">#REF!</definedName>
    <definedName name="Value12" localSheetId="4">#REF!</definedName>
    <definedName name="Value12" localSheetId="5">#REF!</definedName>
    <definedName name="Value12" localSheetId="10">#REF!</definedName>
    <definedName name="Value12" localSheetId="9">#REF!</definedName>
    <definedName name="Value12">#REF!</definedName>
    <definedName name="Value13" localSheetId="3">#REF!</definedName>
    <definedName name="Value13" localSheetId="4">#REF!</definedName>
    <definedName name="Value13" localSheetId="5">#REF!</definedName>
    <definedName name="Value13" localSheetId="10">#REF!</definedName>
    <definedName name="Value13" localSheetId="9">#REF!</definedName>
    <definedName name="Value13">#REF!</definedName>
    <definedName name="Value14" localSheetId="3">#REF!</definedName>
    <definedName name="Value14" localSheetId="4">#REF!</definedName>
    <definedName name="Value14" localSheetId="5">#REF!</definedName>
    <definedName name="Value14" localSheetId="10">#REF!</definedName>
    <definedName name="Value14" localSheetId="9">#REF!</definedName>
    <definedName name="Value14">#REF!</definedName>
    <definedName name="Value15" localSheetId="3">#REF!</definedName>
    <definedName name="Value15" localSheetId="4">#REF!</definedName>
    <definedName name="Value15" localSheetId="5">#REF!</definedName>
    <definedName name="Value15" localSheetId="10">#REF!</definedName>
    <definedName name="Value15" localSheetId="9">#REF!</definedName>
    <definedName name="Value15">#REF!</definedName>
    <definedName name="Value16" localSheetId="3">#REF!</definedName>
    <definedName name="Value16" localSheetId="4">#REF!</definedName>
    <definedName name="Value16" localSheetId="5">#REF!</definedName>
    <definedName name="Value16" localSheetId="10">#REF!</definedName>
    <definedName name="Value16" localSheetId="9">#REF!</definedName>
    <definedName name="Value16">#REF!</definedName>
    <definedName name="Value17" localSheetId="3">#REF!</definedName>
    <definedName name="Value17" localSheetId="4">#REF!</definedName>
    <definedName name="Value17" localSheetId="5">#REF!</definedName>
    <definedName name="Value17" localSheetId="10">#REF!</definedName>
    <definedName name="Value17" localSheetId="9">#REF!</definedName>
    <definedName name="Value17">#REF!</definedName>
    <definedName name="Value18" localSheetId="3">#REF!</definedName>
    <definedName name="Value18" localSheetId="4">#REF!</definedName>
    <definedName name="Value18" localSheetId="5">#REF!</definedName>
    <definedName name="Value18" localSheetId="10">#REF!</definedName>
    <definedName name="Value18" localSheetId="9">#REF!</definedName>
    <definedName name="Value18">#REF!</definedName>
    <definedName name="Value19" localSheetId="3">#REF!</definedName>
    <definedName name="Value19" localSheetId="4">#REF!</definedName>
    <definedName name="Value19" localSheetId="5">#REF!</definedName>
    <definedName name="Value19" localSheetId="10">#REF!</definedName>
    <definedName name="Value19" localSheetId="9">#REF!</definedName>
    <definedName name="Value19">#REF!</definedName>
    <definedName name="Value2" localSheetId="3">#REF!</definedName>
    <definedName name="Value2" localSheetId="4">#REF!</definedName>
    <definedName name="Value2" localSheetId="5">#REF!</definedName>
    <definedName name="Value2" localSheetId="10">#REF!</definedName>
    <definedName name="Value2" localSheetId="9">#REF!</definedName>
    <definedName name="Value2">#REF!</definedName>
    <definedName name="Value20" localSheetId="3">#REF!</definedName>
    <definedName name="Value20" localSheetId="4">#REF!</definedName>
    <definedName name="Value20" localSheetId="5">#REF!</definedName>
    <definedName name="Value20" localSheetId="10">#REF!</definedName>
    <definedName name="Value20" localSheetId="9">#REF!</definedName>
    <definedName name="Value20">#REF!</definedName>
    <definedName name="Value21" localSheetId="3">#REF!</definedName>
    <definedName name="Value21" localSheetId="4">#REF!</definedName>
    <definedName name="Value21" localSheetId="5">#REF!</definedName>
    <definedName name="Value21" localSheetId="10">#REF!</definedName>
    <definedName name="Value21" localSheetId="9">#REF!</definedName>
    <definedName name="Value21">#REF!</definedName>
    <definedName name="Value22" localSheetId="3">#REF!</definedName>
    <definedName name="Value22" localSheetId="4">#REF!</definedName>
    <definedName name="Value22" localSheetId="5">#REF!</definedName>
    <definedName name="Value22" localSheetId="10">#REF!</definedName>
    <definedName name="Value22" localSheetId="9">#REF!</definedName>
    <definedName name="Value22">#REF!</definedName>
    <definedName name="Value23" localSheetId="3">#REF!</definedName>
    <definedName name="Value23" localSheetId="4">#REF!</definedName>
    <definedName name="Value23" localSheetId="5">#REF!</definedName>
    <definedName name="Value23" localSheetId="10">#REF!</definedName>
    <definedName name="Value23" localSheetId="9">#REF!</definedName>
    <definedName name="Value23">#REF!</definedName>
    <definedName name="Value24" localSheetId="3">#REF!</definedName>
    <definedName name="Value24" localSheetId="4">#REF!</definedName>
    <definedName name="Value24" localSheetId="5">#REF!</definedName>
    <definedName name="Value24" localSheetId="10">#REF!</definedName>
    <definedName name="Value24" localSheetId="9">#REF!</definedName>
    <definedName name="Value24">#REF!</definedName>
    <definedName name="Value25" localSheetId="3">#REF!</definedName>
    <definedName name="Value25" localSheetId="4">#REF!</definedName>
    <definedName name="Value25" localSheetId="5">#REF!</definedName>
    <definedName name="Value25" localSheetId="10">#REF!</definedName>
    <definedName name="Value25" localSheetId="9">#REF!</definedName>
    <definedName name="Value25">#REF!</definedName>
    <definedName name="Value26" localSheetId="3">#REF!</definedName>
    <definedName name="Value26" localSheetId="4">#REF!</definedName>
    <definedName name="Value26" localSheetId="5">#REF!</definedName>
    <definedName name="Value26" localSheetId="10">#REF!</definedName>
    <definedName name="Value26" localSheetId="9">#REF!</definedName>
    <definedName name="Value26">#REF!</definedName>
    <definedName name="Value27" localSheetId="3">#REF!</definedName>
    <definedName name="Value27" localSheetId="4">#REF!</definedName>
    <definedName name="Value27" localSheetId="5">#REF!</definedName>
    <definedName name="Value27" localSheetId="10">#REF!</definedName>
    <definedName name="Value27" localSheetId="9">#REF!</definedName>
    <definedName name="Value27">#REF!</definedName>
    <definedName name="Value28" localSheetId="3">#REF!</definedName>
    <definedName name="Value28" localSheetId="4">#REF!</definedName>
    <definedName name="Value28" localSheetId="5">#REF!</definedName>
    <definedName name="Value28" localSheetId="10">#REF!</definedName>
    <definedName name="Value28" localSheetId="9">#REF!</definedName>
    <definedName name="Value28">#REF!</definedName>
    <definedName name="Value29" localSheetId="3">#REF!</definedName>
    <definedName name="Value29" localSheetId="4">#REF!</definedName>
    <definedName name="Value29" localSheetId="5">#REF!</definedName>
    <definedName name="Value29" localSheetId="10">#REF!</definedName>
    <definedName name="Value29" localSheetId="9">#REF!</definedName>
    <definedName name="Value29">#REF!</definedName>
    <definedName name="Value3" localSheetId="3">#REF!</definedName>
    <definedName name="Value3" localSheetId="4">#REF!</definedName>
    <definedName name="Value3" localSheetId="5">#REF!</definedName>
    <definedName name="Value3" localSheetId="10">#REF!</definedName>
    <definedName name="Value3" localSheetId="9">#REF!</definedName>
    <definedName name="Value3">#REF!</definedName>
    <definedName name="Value30" localSheetId="3">#REF!</definedName>
    <definedName name="Value30" localSheetId="4">#REF!</definedName>
    <definedName name="Value30" localSheetId="5">#REF!</definedName>
    <definedName name="Value30" localSheetId="10">#REF!</definedName>
    <definedName name="Value30" localSheetId="9">#REF!</definedName>
    <definedName name="Value30">#REF!</definedName>
    <definedName name="Value31" localSheetId="3">#REF!</definedName>
    <definedName name="Value31" localSheetId="4">#REF!</definedName>
    <definedName name="Value31" localSheetId="5">#REF!</definedName>
    <definedName name="Value31" localSheetId="10">#REF!</definedName>
    <definedName name="Value31" localSheetId="9">#REF!</definedName>
    <definedName name="Value31">#REF!</definedName>
    <definedName name="Value32" localSheetId="3">#REF!</definedName>
    <definedName name="Value32" localSheetId="4">#REF!</definedName>
    <definedName name="Value32" localSheetId="5">#REF!</definedName>
    <definedName name="Value32" localSheetId="10">#REF!</definedName>
    <definedName name="Value32" localSheetId="9">#REF!</definedName>
    <definedName name="Value32">#REF!</definedName>
    <definedName name="Value33" localSheetId="3">#REF!</definedName>
    <definedName name="Value33" localSheetId="4">#REF!</definedName>
    <definedName name="Value33" localSheetId="5">#REF!</definedName>
    <definedName name="Value33" localSheetId="10">#REF!</definedName>
    <definedName name="Value33" localSheetId="9">#REF!</definedName>
    <definedName name="Value33">#REF!</definedName>
    <definedName name="Value34" localSheetId="3">#REF!</definedName>
    <definedName name="Value34" localSheetId="4">#REF!</definedName>
    <definedName name="Value34" localSheetId="5">#REF!</definedName>
    <definedName name="Value34" localSheetId="10">#REF!</definedName>
    <definedName name="Value34" localSheetId="9">#REF!</definedName>
    <definedName name="Value34">#REF!</definedName>
    <definedName name="Value35" localSheetId="3">#REF!</definedName>
    <definedName name="Value35" localSheetId="4">#REF!</definedName>
    <definedName name="Value35" localSheetId="5">#REF!</definedName>
    <definedName name="Value35" localSheetId="10">#REF!</definedName>
    <definedName name="Value35" localSheetId="9">#REF!</definedName>
    <definedName name="Value35">#REF!</definedName>
    <definedName name="Value36" localSheetId="3">#REF!</definedName>
    <definedName name="Value36" localSheetId="4">#REF!</definedName>
    <definedName name="Value36" localSheetId="5">#REF!</definedName>
    <definedName name="Value36" localSheetId="10">#REF!</definedName>
    <definedName name="Value36" localSheetId="9">#REF!</definedName>
    <definedName name="Value36">#REF!</definedName>
    <definedName name="Value37" localSheetId="3">#REF!</definedName>
    <definedName name="Value37" localSheetId="4">#REF!</definedName>
    <definedName name="Value37" localSheetId="5">#REF!</definedName>
    <definedName name="Value37" localSheetId="10">#REF!</definedName>
    <definedName name="Value37" localSheetId="9">#REF!</definedName>
    <definedName name="Value37">#REF!</definedName>
    <definedName name="Value38" localSheetId="3">#REF!</definedName>
    <definedName name="Value38" localSheetId="4">#REF!</definedName>
    <definedName name="Value38" localSheetId="5">#REF!</definedName>
    <definedName name="Value38" localSheetId="10">#REF!</definedName>
    <definedName name="Value38" localSheetId="9">#REF!</definedName>
    <definedName name="Value38">#REF!</definedName>
    <definedName name="Value39" localSheetId="3">#REF!</definedName>
    <definedName name="Value39" localSheetId="4">#REF!</definedName>
    <definedName name="Value39" localSheetId="5">#REF!</definedName>
    <definedName name="Value39" localSheetId="10">#REF!</definedName>
    <definedName name="Value39" localSheetId="9">#REF!</definedName>
    <definedName name="Value39">#REF!</definedName>
    <definedName name="Value4" localSheetId="3">#REF!</definedName>
    <definedName name="Value4" localSheetId="4">#REF!</definedName>
    <definedName name="Value4" localSheetId="5">#REF!</definedName>
    <definedName name="Value4" localSheetId="10">#REF!</definedName>
    <definedName name="Value4" localSheetId="9">#REF!</definedName>
    <definedName name="Value4">#REF!</definedName>
    <definedName name="Value40" localSheetId="3">#REF!</definedName>
    <definedName name="Value40" localSheetId="4">#REF!</definedName>
    <definedName name="Value40" localSheetId="5">#REF!</definedName>
    <definedName name="Value40" localSheetId="10">#REF!</definedName>
    <definedName name="Value40" localSheetId="9">#REF!</definedName>
    <definedName name="Value40">#REF!</definedName>
    <definedName name="Value41" localSheetId="3">#REF!</definedName>
    <definedName name="Value41" localSheetId="4">#REF!</definedName>
    <definedName name="Value41" localSheetId="5">#REF!</definedName>
    <definedName name="Value41" localSheetId="10">#REF!</definedName>
    <definedName name="Value41" localSheetId="9">#REF!</definedName>
    <definedName name="Value41">#REF!</definedName>
    <definedName name="Value42" localSheetId="3">#REF!</definedName>
    <definedName name="Value42" localSheetId="4">#REF!</definedName>
    <definedName name="Value42" localSheetId="5">#REF!</definedName>
    <definedName name="Value42" localSheetId="10">#REF!</definedName>
    <definedName name="Value42" localSheetId="9">#REF!</definedName>
    <definedName name="Value42">#REF!</definedName>
    <definedName name="Value43" localSheetId="3">#REF!</definedName>
    <definedName name="Value43" localSheetId="4">#REF!</definedName>
    <definedName name="Value43" localSheetId="5">#REF!</definedName>
    <definedName name="Value43" localSheetId="10">#REF!</definedName>
    <definedName name="Value43" localSheetId="9">#REF!</definedName>
    <definedName name="Value43">#REF!</definedName>
    <definedName name="Value44" localSheetId="3">#REF!</definedName>
    <definedName name="Value44" localSheetId="4">#REF!</definedName>
    <definedName name="Value44" localSheetId="5">#REF!</definedName>
    <definedName name="Value44" localSheetId="10">#REF!</definedName>
    <definedName name="Value44" localSheetId="9">#REF!</definedName>
    <definedName name="Value44">#REF!</definedName>
    <definedName name="Value45" localSheetId="3">#REF!</definedName>
    <definedName name="Value45" localSheetId="4">#REF!</definedName>
    <definedName name="Value45" localSheetId="5">#REF!</definedName>
    <definedName name="Value45" localSheetId="10">#REF!</definedName>
    <definedName name="Value45" localSheetId="9">#REF!</definedName>
    <definedName name="Value45">#REF!</definedName>
    <definedName name="Value46" localSheetId="3">#REF!</definedName>
    <definedName name="Value46" localSheetId="4">#REF!</definedName>
    <definedName name="Value46" localSheetId="5">#REF!</definedName>
    <definedName name="Value46" localSheetId="10">#REF!</definedName>
    <definedName name="Value46" localSheetId="9">#REF!</definedName>
    <definedName name="Value46">#REF!</definedName>
    <definedName name="Value47" localSheetId="3">#REF!</definedName>
    <definedName name="Value47" localSheetId="4">#REF!</definedName>
    <definedName name="Value47" localSheetId="5">#REF!</definedName>
    <definedName name="Value47" localSheetId="10">#REF!</definedName>
    <definedName name="Value47" localSheetId="9">#REF!</definedName>
    <definedName name="Value47">#REF!</definedName>
    <definedName name="Value48" localSheetId="3">#REF!</definedName>
    <definedName name="Value48" localSheetId="4">#REF!</definedName>
    <definedName name="Value48" localSheetId="5">#REF!</definedName>
    <definedName name="Value48" localSheetId="10">#REF!</definedName>
    <definedName name="Value48" localSheetId="9">#REF!</definedName>
    <definedName name="Value48">#REF!</definedName>
    <definedName name="Value49" localSheetId="3">#REF!</definedName>
    <definedName name="Value49" localSheetId="4">#REF!</definedName>
    <definedName name="Value49" localSheetId="5">#REF!</definedName>
    <definedName name="Value49" localSheetId="10">#REF!</definedName>
    <definedName name="Value49" localSheetId="9">#REF!</definedName>
    <definedName name="Value49">#REF!</definedName>
    <definedName name="Value5" localSheetId="3">#REF!</definedName>
    <definedName name="Value5" localSheetId="4">#REF!</definedName>
    <definedName name="Value5" localSheetId="5">#REF!</definedName>
    <definedName name="Value5" localSheetId="10">#REF!</definedName>
    <definedName name="Value5" localSheetId="9">#REF!</definedName>
    <definedName name="Value5">#REF!</definedName>
    <definedName name="Value50" localSheetId="3">#REF!</definedName>
    <definedName name="Value50" localSheetId="4">#REF!</definedName>
    <definedName name="Value50" localSheetId="5">#REF!</definedName>
    <definedName name="Value50" localSheetId="10">#REF!</definedName>
    <definedName name="Value50" localSheetId="9">#REF!</definedName>
    <definedName name="Value50">#REF!</definedName>
    <definedName name="Value51" localSheetId="3">#REF!</definedName>
    <definedName name="Value51" localSheetId="4">#REF!</definedName>
    <definedName name="Value51" localSheetId="5">#REF!</definedName>
    <definedName name="Value51" localSheetId="10">#REF!</definedName>
    <definedName name="Value51" localSheetId="9">#REF!</definedName>
    <definedName name="Value51">#REF!</definedName>
    <definedName name="Value52" localSheetId="3">#REF!</definedName>
    <definedName name="Value52" localSheetId="4">#REF!</definedName>
    <definedName name="Value52" localSheetId="5">#REF!</definedName>
    <definedName name="Value52" localSheetId="10">#REF!</definedName>
    <definedName name="Value52" localSheetId="9">#REF!</definedName>
    <definedName name="Value52">#REF!</definedName>
    <definedName name="Value53" localSheetId="3">#REF!</definedName>
    <definedName name="Value53" localSheetId="4">#REF!</definedName>
    <definedName name="Value53" localSheetId="5">#REF!</definedName>
    <definedName name="Value53" localSheetId="10">#REF!</definedName>
    <definedName name="Value53" localSheetId="9">#REF!</definedName>
    <definedName name="Value53">#REF!</definedName>
    <definedName name="Value54" localSheetId="3">#REF!</definedName>
    <definedName name="Value54" localSheetId="4">#REF!</definedName>
    <definedName name="Value54" localSheetId="5">#REF!</definedName>
    <definedName name="Value54" localSheetId="10">#REF!</definedName>
    <definedName name="Value54" localSheetId="9">#REF!</definedName>
    <definedName name="Value54">#REF!</definedName>
    <definedName name="Value55" localSheetId="3">#REF!</definedName>
    <definedName name="Value55" localSheetId="4">#REF!</definedName>
    <definedName name="Value55" localSheetId="5">#REF!</definedName>
    <definedName name="Value55" localSheetId="10">#REF!</definedName>
    <definedName name="Value55" localSheetId="9">#REF!</definedName>
    <definedName name="Value55">#REF!</definedName>
    <definedName name="Value6" localSheetId="3">#REF!</definedName>
    <definedName name="Value6" localSheetId="4">#REF!</definedName>
    <definedName name="Value6" localSheetId="5">#REF!</definedName>
    <definedName name="Value6" localSheetId="10">#REF!</definedName>
    <definedName name="Value6" localSheetId="9">#REF!</definedName>
    <definedName name="Value6">#REF!</definedName>
    <definedName name="Value7" localSheetId="3">#REF!</definedName>
    <definedName name="Value7" localSheetId="4">#REF!</definedName>
    <definedName name="Value7" localSheetId="5">#REF!</definedName>
    <definedName name="Value7" localSheetId="10">#REF!</definedName>
    <definedName name="Value7" localSheetId="9">#REF!</definedName>
    <definedName name="Value7">#REF!</definedName>
    <definedName name="Value8" localSheetId="3">#REF!</definedName>
    <definedName name="Value8" localSheetId="4">#REF!</definedName>
    <definedName name="Value8" localSheetId="5">#REF!</definedName>
    <definedName name="Value8" localSheetId="10">#REF!</definedName>
    <definedName name="Value8" localSheetId="9">#REF!</definedName>
    <definedName name="Value8">#REF!</definedName>
    <definedName name="Value9" localSheetId="3">#REF!</definedName>
    <definedName name="Value9" localSheetId="4">#REF!</definedName>
    <definedName name="Value9" localSheetId="5">#REF!</definedName>
    <definedName name="Value9" localSheetId="10">#REF!</definedName>
    <definedName name="Value9" localSheetId="9">#REF!</definedName>
    <definedName name="Value9">#REF!</definedName>
    <definedName name="VAN_CHUYEN_DUONG_DAI_DZ0.4KV" localSheetId="3">#REF!</definedName>
    <definedName name="VAN_CHUYEN_DUONG_DAI_DZ0.4KV" localSheetId="4">#REF!</definedName>
    <definedName name="VAN_CHUYEN_DUONG_DAI_DZ0.4KV" localSheetId="5">#REF!</definedName>
    <definedName name="VAN_CHUYEN_DUONG_DAI_DZ0.4KV" localSheetId="10">#REF!</definedName>
    <definedName name="VAN_CHUYEN_DUONG_DAI_DZ0.4KV" localSheetId="9">#REF!</definedName>
    <definedName name="VAN_CHUYEN_DUONG_DAI_DZ0.4KV">#REF!</definedName>
    <definedName name="VAN_CHUYEN_DUONG_DAI_DZ22KV" localSheetId="3">#REF!</definedName>
    <definedName name="VAN_CHUYEN_DUONG_DAI_DZ22KV" localSheetId="4">#REF!</definedName>
    <definedName name="VAN_CHUYEN_DUONG_DAI_DZ22KV" localSheetId="5">#REF!</definedName>
    <definedName name="VAN_CHUYEN_DUONG_DAI_DZ22KV" localSheetId="10">#REF!</definedName>
    <definedName name="VAN_CHUYEN_DUONG_DAI_DZ22KV" localSheetId="9">#REF!</definedName>
    <definedName name="VAN_CHUYEN_DUONG_DAI_DZ22KV">#REF!</definedName>
    <definedName name="VAN_CHUYEN_VAT_TU_CHUNG" localSheetId="3">#REF!</definedName>
    <definedName name="VAN_CHUYEN_VAT_TU_CHUNG" localSheetId="4">#REF!</definedName>
    <definedName name="VAN_CHUYEN_VAT_TU_CHUNG" localSheetId="5">#REF!</definedName>
    <definedName name="VAN_CHUYEN_VAT_TU_CHUNG" localSheetId="10">#REF!</definedName>
    <definedName name="VAN_CHUYEN_VAT_TU_CHUNG" localSheetId="9">#REF!</definedName>
    <definedName name="VAN_CHUYEN_VAT_TU_CHUNG">#REF!</definedName>
    <definedName name="VAN_TRUNG_CHUYEN_VAT_TU_CHUNG" localSheetId="3">#REF!</definedName>
    <definedName name="VAN_TRUNG_CHUYEN_VAT_TU_CHUNG" localSheetId="4">#REF!</definedName>
    <definedName name="VAN_TRUNG_CHUYEN_VAT_TU_CHUNG" localSheetId="5">#REF!</definedName>
    <definedName name="VAN_TRUNG_CHUYEN_VAT_TU_CHUNG" localSheetId="10">#REF!</definedName>
    <definedName name="VAN_TRUNG_CHUYEN_VAT_TU_CHUNG" localSheetId="9">#REF!</definedName>
    <definedName name="VAN_TRUNG_CHUYEN_VAT_TU_CHUNG">#REF!</definedName>
    <definedName name="VARIINST" localSheetId="3">#REF!</definedName>
    <definedName name="VARIINST" localSheetId="4">#REF!</definedName>
    <definedName name="VARIINST" localSheetId="5">#REF!</definedName>
    <definedName name="VARIINST" localSheetId="10">#REF!</definedName>
    <definedName name="VARIINST" localSheetId="9">#REF!</definedName>
    <definedName name="VARIINST">#REF!</definedName>
    <definedName name="VARIPURC" localSheetId="3">#REF!</definedName>
    <definedName name="VARIPURC" localSheetId="4">#REF!</definedName>
    <definedName name="VARIPURC" localSheetId="5">#REF!</definedName>
    <definedName name="VARIPURC" localSheetId="10">#REF!</definedName>
    <definedName name="VARIPURC" localSheetId="9">#REF!</definedName>
    <definedName name="VARIPURC">#REF!</definedName>
    <definedName name="vat" localSheetId="3">#REF!</definedName>
    <definedName name="vat" localSheetId="4">#REF!</definedName>
    <definedName name="vat" localSheetId="5">#REF!</definedName>
    <definedName name="vat" localSheetId="10">#REF!</definedName>
    <definedName name="vat" localSheetId="9">#REF!</definedName>
    <definedName name="vat">#REF!</definedName>
    <definedName name="VAT_LIEU_DEN_CHAN_CONG_TRINH" localSheetId="3">#REF!</definedName>
    <definedName name="VAT_LIEU_DEN_CHAN_CONG_TRINH" localSheetId="4">#REF!</definedName>
    <definedName name="VAT_LIEU_DEN_CHAN_CONG_TRINH" localSheetId="5">#REF!</definedName>
    <definedName name="VAT_LIEU_DEN_CHAN_CONG_TRINH" localSheetId="10">#REF!</definedName>
    <definedName name="VAT_LIEU_DEN_CHAN_CONG_TRINH" localSheetId="9">#REF!</definedName>
    <definedName name="VAT_LIEU_DEN_CHAN_CONG_TRINH">#REF!</definedName>
    <definedName name="VATM" localSheetId="2" hidden="1">{"'Sheet1'!$L$16"}</definedName>
    <definedName name="VATM" localSheetId="3" hidden="1">{"'Sheet1'!$L$16"}</definedName>
    <definedName name="VATM" localSheetId="4" hidden="1">{"'Sheet1'!$L$16"}</definedName>
    <definedName name="VATM" hidden="1">{"'Sheet1'!$L$16"}</definedName>
    <definedName name="vbtchongnuocm300" localSheetId="3">#REF!</definedName>
    <definedName name="vbtchongnuocm300" localSheetId="4">#REF!</definedName>
    <definedName name="vbtchongnuocm300" localSheetId="5">#REF!</definedName>
    <definedName name="vbtchongnuocm300" localSheetId="10">#REF!</definedName>
    <definedName name="vbtchongnuocm300" localSheetId="9">#REF!</definedName>
    <definedName name="vbtchongnuocm300">#REF!</definedName>
    <definedName name="vbtm150" localSheetId="3">#REF!</definedName>
    <definedName name="vbtm150" localSheetId="4">#REF!</definedName>
    <definedName name="vbtm150" localSheetId="5">#REF!</definedName>
    <definedName name="vbtm150" localSheetId="10">#REF!</definedName>
    <definedName name="vbtm150" localSheetId="9">#REF!</definedName>
    <definedName name="vbtm150">#REF!</definedName>
    <definedName name="vbtm300" localSheetId="3">#REF!</definedName>
    <definedName name="vbtm300" localSheetId="4">#REF!</definedName>
    <definedName name="vbtm300" localSheetId="5">#REF!</definedName>
    <definedName name="vbtm300" localSheetId="10">#REF!</definedName>
    <definedName name="vbtm300" localSheetId="9">#REF!</definedName>
    <definedName name="vbtm300">#REF!</definedName>
    <definedName name="vbtm400" localSheetId="3">#REF!</definedName>
    <definedName name="vbtm400" localSheetId="4">#REF!</definedName>
    <definedName name="vbtm400" localSheetId="5">#REF!</definedName>
    <definedName name="vbtm400" localSheetId="10">#REF!</definedName>
    <definedName name="vbtm400" localSheetId="9">#REF!</definedName>
    <definedName name="vbtm400">#REF!</definedName>
    <definedName name="vccot" localSheetId="3">#REF!</definedName>
    <definedName name="vccot" localSheetId="4">#REF!</definedName>
    <definedName name="vccot" localSheetId="5">#REF!</definedName>
    <definedName name="vccot" localSheetId="10">#REF!</definedName>
    <definedName name="vccot" localSheetId="9">#REF!</definedName>
    <definedName name="vccot">#REF!</definedName>
    <definedName name="vcdc" localSheetId="3">#REF!</definedName>
    <definedName name="vcdc" localSheetId="4">#REF!</definedName>
    <definedName name="vcdc" localSheetId="5">#REF!</definedName>
    <definedName name="vcdc" localSheetId="10">#REF!</definedName>
    <definedName name="vcdc" localSheetId="9">#REF!</definedName>
    <definedName name="vcdc">#REF!</definedName>
    <definedName name="vcoto" localSheetId="2" hidden="1">{"'Sheet1'!$L$16"}</definedName>
    <definedName name="vcoto" localSheetId="3" hidden="1">{"'Sheet1'!$L$16"}</definedName>
    <definedName name="vcoto" localSheetId="4" hidden="1">{"'Sheet1'!$L$16"}</definedName>
    <definedName name="vcoto" hidden="1">{"'Sheet1'!$L$16"}</definedName>
    <definedName name="vct" localSheetId="3">#REF!</definedName>
    <definedName name="vct" localSheetId="4">#REF!</definedName>
    <definedName name="vct" localSheetId="5">#REF!</definedName>
    <definedName name="vct" localSheetId="10">#REF!</definedName>
    <definedName name="vct" localSheetId="9">#REF!</definedName>
    <definedName name="vct">#REF!</definedName>
    <definedName name="VCTT" localSheetId="3">#REF!</definedName>
    <definedName name="VCTT" localSheetId="4">#REF!</definedName>
    <definedName name="VCTT" localSheetId="5">#REF!</definedName>
    <definedName name="VCTT" localSheetId="10">#REF!</definedName>
    <definedName name="VCTT" localSheetId="9">#REF!</definedName>
    <definedName name="VCTT">#REF!</definedName>
    <definedName name="VCVBT1" localSheetId="3">#REF!</definedName>
    <definedName name="VCVBT1" localSheetId="4">#REF!</definedName>
    <definedName name="VCVBT1" localSheetId="5">#REF!</definedName>
    <definedName name="VCVBT1" localSheetId="10">#REF!</definedName>
    <definedName name="VCVBT1" localSheetId="9">#REF!</definedName>
    <definedName name="VCVBT1">#REF!</definedName>
    <definedName name="VCVBT2" localSheetId="3">#REF!</definedName>
    <definedName name="VCVBT2" localSheetId="4">#REF!</definedName>
    <definedName name="VCVBT2" localSheetId="5">#REF!</definedName>
    <definedName name="VCVBT2" localSheetId="10">#REF!</definedName>
    <definedName name="VCVBT2" localSheetId="9">#REF!</definedName>
    <definedName name="VCVBT2">#REF!</definedName>
    <definedName name="VCHT" localSheetId="3">#REF!</definedName>
    <definedName name="VCHT" localSheetId="4">#REF!</definedName>
    <definedName name="VCHT" localSheetId="5">#REF!</definedName>
    <definedName name="VCHT" localSheetId="10">#REF!</definedName>
    <definedName name="VCHT" localSheetId="9">#REF!</definedName>
    <definedName name="VCHT">#REF!</definedName>
    <definedName name="vd3p" localSheetId="3">#REF!</definedName>
    <definedName name="vd3p" localSheetId="4">#REF!</definedName>
    <definedName name="vd3p" localSheetId="5">#REF!</definedName>
    <definedName name="vd3p" localSheetId="10">#REF!</definedName>
    <definedName name="vd3p" localSheetId="9">#REF!</definedName>
    <definedName name="vd3p">#REF!</definedName>
    <definedName name="vdv" hidden="1">#N/A</definedName>
    <definedName name="vgk" localSheetId="3">#REF!</definedName>
    <definedName name="vgk" localSheetId="4">#REF!</definedName>
    <definedName name="vgk" localSheetId="5">#REF!</definedName>
    <definedName name="vgk" localSheetId="10">#REF!</definedName>
    <definedName name="vgk" localSheetId="9">#REF!</definedName>
    <definedName name="vgk">#REF!</definedName>
    <definedName name="vgt" localSheetId="3">#REF!</definedName>
    <definedName name="vgt" localSheetId="4">#REF!</definedName>
    <definedName name="vgt" localSheetId="5">#REF!</definedName>
    <definedName name="vgt" localSheetId="10">#REF!</definedName>
    <definedName name="vgt" localSheetId="9">#REF!</definedName>
    <definedName name="vgt">#REF!</definedName>
    <definedName name="VH" localSheetId="2" hidden="1">{"'Sheet1'!$L$16"}</definedName>
    <definedName name="VH" localSheetId="3" hidden="1">{"'Sheet1'!$L$16"}</definedName>
    <definedName name="VH" localSheetId="4" hidden="1">{"'Sheet1'!$L$16"}</definedName>
    <definedName name="VH" hidden="1">{"'Sheet1'!$L$16"}</definedName>
    <definedName name="Viet" localSheetId="2" hidden="1">{"'Sheet1'!$L$16"}</definedName>
    <definedName name="Viet" localSheetId="3" hidden="1">{"'Sheet1'!$L$16"}</definedName>
    <definedName name="Viet" localSheetId="4" hidden="1">{"'Sheet1'!$L$16"}</definedName>
    <definedName name="Viet" hidden="1">{"'Sheet1'!$L$16"}</definedName>
    <definedName name="vkcauthang" localSheetId="3">#REF!</definedName>
    <definedName name="vkcauthang" localSheetId="4">#REF!</definedName>
    <definedName name="vkcauthang" localSheetId="5">#REF!</definedName>
    <definedName name="vkcauthang" localSheetId="10">#REF!</definedName>
    <definedName name="vkcauthang" localSheetId="9">#REF!</definedName>
    <definedName name="vkcauthang">#REF!</definedName>
    <definedName name="vksan" localSheetId="3">#REF!</definedName>
    <definedName name="vksan" localSheetId="4">#REF!</definedName>
    <definedName name="vksan" localSheetId="5">#REF!</definedName>
    <definedName name="vksan" localSheetId="10">#REF!</definedName>
    <definedName name="vksan" localSheetId="9">#REF!</definedName>
    <definedName name="vksan">#REF!</definedName>
    <definedName name="vl" localSheetId="3">#REF!</definedName>
    <definedName name="vl" localSheetId="4">#REF!</definedName>
    <definedName name="vl" localSheetId="5">#REF!</definedName>
    <definedName name="vl" localSheetId="10">#REF!</definedName>
    <definedName name="vl" localSheetId="9">#REF!</definedName>
    <definedName name="vl">#REF!</definedName>
    <definedName name="vl3p" localSheetId="3">#REF!</definedName>
    <definedName name="vl3p" localSheetId="4">#REF!</definedName>
    <definedName name="vl3p" localSheetId="5">#REF!</definedName>
    <definedName name="vl3p" localSheetId="10">#REF!</definedName>
    <definedName name="vl3p" localSheetId="9">#REF!</definedName>
    <definedName name="vl3p">#REF!</definedName>
    <definedName name="vlct" localSheetId="2" hidden="1">{"'Sheet1'!$L$16"}</definedName>
    <definedName name="vlct" localSheetId="3" hidden="1">{"'Sheet1'!$L$16"}</definedName>
    <definedName name="vlct" localSheetId="4" hidden="1">{"'Sheet1'!$L$16"}</definedName>
    <definedName name="vlct" hidden="1">{"'Sheet1'!$L$16"}</definedName>
    <definedName name="VLCT3p" localSheetId="3">#REF!</definedName>
    <definedName name="VLCT3p" localSheetId="4">#REF!</definedName>
    <definedName name="VLCT3p" localSheetId="5">#REF!</definedName>
    <definedName name="VLCT3p" localSheetId="10">#REF!</definedName>
    <definedName name="VLCT3p" localSheetId="9">#REF!</definedName>
    <definedName name="VLCT3p">#REF!</definedName>
    <definedName name="vldg" localSheetId="3">#REF!</definedName>
    <definedName name="vldg" localSheetId="4">#REF!</definedName>
    <definedName name="vldg" localSheetId="5">#REF!</definedName>
    <definedName name="vldg" localSheetId="10">#REF!</definedName>
    <definedName name="vldg" localSheetId="9">#REF!</definedName>
    <definedName name="vldg">#REF!</definedName>
    <definedName name="vldn400" localSheetId="3">#REF!</definedName>
    <definedName name="vldn400" localSheetId="4">#REF!</definedName>
    <definedName name="vldn400" localSheetId="5">#REF!</definedName>
    <definedName name="vldn400" localSheetId="10">#REF!</definedName>
    <definedName name="vldn400" localSheetId="9">#REF!</definedName>
    <definedName name="vldn400">#REF!</definedName>
    <definedName name="vldn600" localSheetId="3">#REF!</definedName>
    <definedName name="vldn600" localSheetId="4">#REF!</definedName>
    <definedName name="vldn600" localSheetId="5">#REF!</definedName>
    <definedName name="vldn600" localSheetId="10">#REF!</definedName>
    <definedName name="vldn600" localSheetId="9">#REF!</definedName>
    <definedName name="vldn600">#REF!</definedName>
    <definedName name="VLIEU" localSheetId="3">#REF!</definedName>
    <definedName name="VLIEU" localSheetId="4">#REF!</definedName>
    <definedName name="VLIEU" localSheetId="5">#REF!</definedName>
    <definedName name="VLIEU" localSheetId="10">#REF!</definedName>
    <definedName name="VLIEU" localSheetId="9">#REF!</definedName>
    <definedName name="VLIEU">#REF!</definedName>
    <definedName name="VLM" localSheetId="3">#REF!</definedName>
    <definedName name="VLM" localSheetId="4">#REF!</definedName>
    <definedName name="VLM" localSheetId="5">#REF!</definedName>
    <definedName name="VLM" localSheetId="10">#REF!</definedName>
    <definedName name="VLM" localSheetId="9">#REF!</definedName>
    <definedName name="VLM">#REF!</definedName>
    <definedName name="vltram" localSheetId="3">#REF!</definedName>
    <definedName name="vltram" localSheetId="4">#REF!</definedName>
    <definedName name="vltram" localSheetId="5">#REF!</definedName>
    <definedName name="vltram" localSheetId="10">#REF!</definedName>
    <definedName name="vltram" localSheetId="9">#REF!</definedName>
    <definedName name="vltram">#REF!</definedName>
    <definedName name="vr3p" localSheetId="3">#REF!</definedName>
    <definedName name="vr3p" localSheetId="4">#REF!</definedName>
    <definedName name="vr3p" localSheetId="5">#REF!</definedName>
    <definedName name="vr3p" localSheetId="10">#REF!</definedName>
    <definedName name="vr3p" localSheetId="9">#REF!</definedName>
    <definedName name="vr3p">#REF!</definedName>
    <definedName name="W" localSheetId="3">#REF!</definedName>
    <definedName name="W" localSheetId="4">#REF!</definedName>
    <definedName name="W" localSheetId="5">#REF!</definedName>
    <definedName name="W" localSheetId="10">#REF!</definedName>
    <definedName name="W" localSheetId="9">#REF!</definedName>
    <definedName name="W">#REF!</definedName>
    <definedName name="WIRE1">5</definedName>
    <definedName name="wr" localSheetId="2" hidden="1">{#N/A,#N/A,FALSE,"Chi tiÆt"}</definedName>
    <definedName name="wr" localSheetId="3" hidden="1">{#N/A,#N/A,FALSE,"Chi tiÆt"}</definedName>
    <definedName name="wr" localSheetId="4" hidden="1">{#N/A,#N/A,FALSE,"Chi tiÆt"}</definedName>
    <definedName name="wr" hidden="1">{#N/A,#N/A,FALSE,"Chi tiÆt"}</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ong." localSheetId="2" hidden="1">{#N/A,#N/A,FALSE,"Sheet1"}</definedName>
    <definedName name="wrn.cong." localSheetId="3" hidden="1">{#N/A,#N/A,FALSE,"Sheet1"}</definedName>
    <definedName name="wrn.cong." localSheetId="4" hidden="1">{#N/A,#N/A,FALSE,"Sheet1"}</definedName>
    <definedName name="wrn.cong." hidden="1">{#N/A,#N/A,FALSE,"Sheet1"}</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3">#REF!</definedName>
    <definedName name="x1pind" localSheetId="4">#REF!</definedName>
    <definedName name="x1pind" localSheetId="5">#REF!</definedName>
    <definedName name="x1pind" localSheetId="10">#REF!</definedName>
    <definedName name="x1pind" localSheetId="9">#REF!</definedName>
    <definedName name="x1pind">#REF!</definedName>
    <definedName name="X1pINDnc" localSheetId="3">#REF!</definedName>
    <definedName name="X1pINDnc" localSheetId="4">#REF!</definedName>
    <definedName name="X1pINDnc" localSheetId="5">#REF!</definedName>
    <definedName name="X1pINDnc" localSheetId="10">#REF!</definedName>
    <definedName name="X1pINDnc" localSheetId="9">#REF!</definedName>
    <definedName name="X1pINDnc">#REF!</definedName>
    <definedName name="X1pINDvc" localSheetId="3">#REF!</definedName>
    <definedName name="X1pINDvc" localSheetId="4">#REF!</definedName>
    <definedName name="X1pINDvc" localSheetId="5">#REF!</definedName>
    <definedName name="X1pINDvc" localSheetId="10">#REF!</definedName>
    <definedName name="X1pINDvc" localSheetId="9">#REF!</definedName>
    <definedName name="X1pINDvc">#REF!</definedName>
    <definedName name="X1pINDvl" localSheetId="3">#REF!</definedName>
    <definedName name="X1pINDvl" localSheetId="4">#REF!</definedName>
    <definedName name="X1pINDvl" localSheetId="5">#REF!</definedName>
    <definedName name="X1pINDvl" localSheetId="10">#REF!</definedName>
    <definedName name="X1pINDvl" localSheetId="9">#REF!</definedName>
    <definedName name="X1pINDvl">#REF!</definedName>
    <definedName name="x1pint" localSheetId="3">#REF!</definedName>
    <definedName name="x1pint" localSheetId="4">#REF!</definedName>
    <definedName name="x1pint" localSheetId="5">#REF!</definedName>
    <definedName name="x1pint" localSheetId="10">#REF!</definedName>
    <definedName name="x1pint" localSheetId="9">#REF!</definedName>
    <definedName name="x1pint">#REF!</definedName>
    <definedName name="x1ping" localSheetId="3">#REF!</definedName>
    <definedName name="x1ping" localSheetId="4">#REF!</definedName>
    <definedName name="x1ping" localSheetId="5">#REF!</definedName>
    <definedName name="x1ping" localSheetId="10">#REF!</definedName>
    <definedName name="x1ping" localSheetId="9">#REF!</definedName>
    <definedName name="x1ping">#REF!</definedName>
    <definedName name="X1pINGnc" localSheetId="3">#REF!</definedName>
    <definedName name="X1pINGnc" localSheetId="4">#REF!</definedName>
    <definedName name="X1pINGnc" localSheetId="5">#REF!</definedName>
    <definedName name="X1pINGnc" localSheetId="10">#REF!</definedName>
    <definedName name="X1pINGnc" localSheetId="9">#REF!</definedName>
    <definedName name="X1pINGnc">#REF!</definedName>
    <definedName name="X1pINGvc" localSheetId="3">#REF!</definedName>
    <definedName name="X1pINGvc" localSheetId="4">#REF!</definedName>
    <definedName name="X1pINGvc" localSheetId="5">#REF!</definedName>
    <definedName name="X1pINGvc" localSheetId="10">#REF!</definedName>
    <definedName name="X1pINGvc" localSheetId="9">#REF!</definedName>
    <definedName name="X1pINGvc">#REF!</definedName>
    <definedName name="X1pINGvl" localSheetId="3">#REF!</definedName>
    <definedName name="X1pINGvl" localSheetId="4">#REF!</definedName>
    <definedName name="X1pINGvl" localSheetId="5">#REF!</definedName>
    <definedName name="X1pINGvl" localSheetId="10">#REF!</definedName>
    <definedName name="X1pINGvl" localSheetId="9">#REF!</definedName>
    <definedName name="X1pINGvl">#REF!</definedName>
    <definedName name="XBCNCKT">5600</definedName>
    <definedName name="XCCT">0.5</definedName>
    <definedName name="xd0.6" localSheetId="3">#REF!</definedName>
    <definedName name="xd0.6" localSheetId="4">#REF!</definedName>
    <definedName name="xd0.6" localSheetId="5">#REF!</definedName>
    <definedName name="xd0.6" localSheetId="10">#REF!</definedName>
    <definedName name="xd0.6" localSheetId="9">#REF!</definedName>
    <definedName name="xd0.6">#REF!</definedName>
    <definedName name="xd1.3" localSheetId="3">#REF!</definedName>
    <definedName name="xd1.3" localSheetId="4">#REF!</definedName>
    <definedName name="xd1.3" localSheetId="5">#REF!</definedName>
    <definedName name="xd1.3" localSheetId="10">#REF!</definedName>
    <definedName name="xd1.3" localSheetId="9">#REF!</definedName>
    <definedName name="xd1.3">#REF!</definedName>
    <definedName name="xd1.5" localSheetId="3">#REF!</definedName>
    <definedName name="xd1.5" localSheetId="4">#REF!</definedName>
    <definedName name="xd1.5" localSheetId="5">#REF!</definedName>
    <definedName name="xd1.5" localSheetId="10">#REF!</definedName>
    <definedName name="xd1.5" localSheetId="9">#REF!</definedName>
    <definedName name="xd1.5">#REF!</definedName>
    <definedName name="xfco" localSheetId="3">#REF!</definedName>
    <definedName name="xfco" localSheetId="4">#REF!</definedName>
    <definedName name="xfco" localSheetId="5">#REF!</definedName>
    <definedName name="xfco" localSheetId="10">#REF!</definedName>
    <definedName name="xfco" localSheetId="9">#REF!</definedName>
    <definedName name="xfco">#REF!</definedName>
    <definedName name="xfco3p" localSheetId="3">#REF!</definedName>
    <definedName name="xfco3p" localSheetId="4">#REF!</definedName>
    <definedName name="xfco3p" localSheetId="5">#REF!</definedName>
    <definedName name="xfco3p" localSheetId="10">#REF!</definedName>
    <definedName name="xfco3p" localSheetId="9">#REF!</definedName>
    <definedName name="xfco3p">#REF!</definedName>
    <definedName name="XFCOnc" localSheetId="3">#REF!</definedName>
    <definedName name="XFCOnc" localSheetId="4">#REF!</definedName>
    <definedName name="XFCOnc" localSheetId="5">#REF!</definedName>
    <definedName name="XFCOnc" localSheetId="10">#REF!</definedName>
    <definedName name="XFCOnc" localSheetId="9">#REF!</definedName>
    <definedName name="XFCOnc">#REF!</definedName>
    <definedName name="xfcotnc" localSheetId="3">#REF!</definedName>
    <definedName name="xfcotnc" localSheetId="4">#REF!</definedName>
    <definedName name="xfcotnc" localSheetId="5">#REF!</definedName>
    <definedName name="xfcotnc" localSheetId="10">#REF!</definedName>
    <definedName name="xfcotnc" localSheetId="9">#REF!</definedName>
    <definedName name="xfcotnc">#REF!</definedName>
    <definedName name="xfcotvl" localSheetId="3">#REF!</definedName>
    <definedName name="xfcotvl" localSheetId="4">#REF!</definedName>
    <definedName name="xfcotvl" localSheetId="5">#REF!</definedName>
    <definedName name="xfcotvl" localSheetId="10">#REF!</definedName>
    <definedName name="xfcotvl" localSheetId="9">#REF!</definedName>
    <definedName name="xfcotvl">#REF!</definedName>
    <definedName name="XFCOvl" localSheetId="3">#REF!</definedName>
    <definedName name="XFCOvl" localSheetId="4">#REF!</definedName>
    <definedName name="XFCOvl" localSheetId="5">#REF!</definedName>
    <definedName name="XFCOvl" localSheetId="10">#REF!</definedName>
    <definedName name="XFCOvl" localSheetId="9">#REF!</definedName>
    <definedName name="XFCOvl">#REF!</definedName>
    <definedName name="xgc100" localSheetId="3">#REF!</definedName>
    <definedName name="xgc100" localSheetId="4">#REF!</definedName>
    <definedName name="xgc100" localSheetId="5">#REF!</definedName>
    <definedName name="xgc100" localSheetId="10">#REF!</definedName>
    <definedName name="xgc100" localSheetId="9">#REF!</definedName>
    <definedName name="xgc100">#REF!</definedName>
    <definedName name="xgc150" localSheetId="3">#REF!</definedName>
    <definedName name="xgc150" localSheetId="4">#REF!</definedName>
    <definedName name="xgc150" localSheetId="5">#REF!</definedName>
    <definedName name="xgc150" localSheetId="10">#REF!</definedName>
    <definedName name="xgc150" localSheetId="9">#REF!</definedName>
    <definedName name="xgc150">#REF!</definedName>
    <definedName name="xgc200" localSheetId="3">#REF!</definedName>
    <definedName name="xgc200" localSheetId="4">#REF!</definedName>
    <definedName name="xgc200" localSheetId="5">#REF!</definedName>
    <definedName name="xgc200" localSheetId="10">#REF!</definedName>
    <definedName name="xgc200" localSheetId="9">#REF!</definedName>
    <definedName name="xgc200">#REF!</definedName>
    <definedName name="xh" localSheetId="3">#REF!</definedName>
    <definedName name="xh" localSheetId="4">#REF!</definedName>
    <definedName name="xh" localSheetId="5">#REF!</definedName>
    <definedName name="xh" localSheetId="10">#REF!</definedName>
    <definedName name="xh" localSheetId="9">#REF!</definedName>
    <definedName name="xh">#REF!</definedName>
    <definedName name="xhn" localSheetId="3">#REF!</definedName>
    <definedName name="xhn" localSheetId="4">#REF!</definedName>
    <definedName name="xhn" localSheetId="5">#REF!</definedName>
    <definedName name="xhn" localSheetId="10">#REF!</definedName>
    <definedName name="xhn" localSheetId="9">#REF!</definedName>
    <definedName name="xhn">#REF!</definedName>
    <definedName name="xig" localSheetId="3">#REF!</definedName>
    <definedName name="xig" localSheetId="4">#REF!</definedName>
    <definedName name="xig" localSheetId="5">#REF!</definedName>
    <definedName name="xig" localSheetId="10">#REF!</definedName>
    <definedName name="xig" localSheetId="9">#REF!</definedName>
    <definedName name="xig">#REF!</definedName>
    <definedName name="xig1" localSheetId="3">#REF!</definedName>
    <definedName name="xig1" localSheetId="4">#REF!</definedName>
    <definedName name="xig1" localSheetId="5">#REF!</definedName>
    <definedName name="xig1" localSheetId="10">#REF!</definedName>
    <definedName name="xig1" localSheetId="9">#REF!</definedName>
    <definedName name="xig1">#REF!</definedName>
    <definedName name="xig1p" localSheetId="3">#REF!</definedName>
    <definedName name="xig1p" localSheetId="4">#REF!</definedName>
    <definedName name="xig1p" localSheetId="5">#REF!</definedName>
    <definedName name="xig1p" localSheetId="10">#REF!</definedName>
    <definedName name="xig1p" localSheetId="9">#REF!</definedName>
    <definedName name="xig1p">#REF!</definedName>
    <definedName name="xig3p" localSheetId="3">#REF!</definedName>
    <definedName name="xig3p" localSheetId="4">#REF!</definedName>
    <definedName name="xig3p" localSheetId="5">#REF!</definedName>
    <definedName name="xig3p" localSheetId="10">#REF!</definedName>
    <definedName name="xig3p" localSheetId="9">#REF!</definedName>
    <definedName name="xig3p">#REF!</definedName>
    <definedName name="XIGnc" localSheetId="3">#REF!</definedName>
    <definedName name="XIGnc" localSheetId="4">#REF!</definedName>
    <definedName name="XIGnc" localSheetId="5">#REF!</definedName>
    <definedName name="XIGnc" localSheetId="10">#REF!</definedName>
    <definedName name="XIGnc" localSheetId="9">#REF!</definedName>
    <definedName name="XIGnc">#REF!</definedName>
    <definedName name="XIGvc" localSheetId="3">#REF!</definedName>
    <definedName name="XIGvc" localSheetId="4">#REF!</definedName>
    <definedName name="XIGvc" localSheetId="5">#REF!</definedName>
    <definedName name="XIGvc" localSheetId="10">#REF!</definedName>
    <definedName name="XIGvc" localSheetId="9">#REF!</definedName>
    <definedName name="XIGvc">#REF!</definedName>
    <definedName name="XIGvl" localSheetId="3">#REF!</definedName>
    <definedName name="XIGvl" localSheetId="4">#REF!</definedName>
    <definedName name="XIGvl" localSheetId="5">#REF!</definedName>
    <definedName name="XIGvl" localSheetId="10">#REF!</definedName>
    <definedName name="XIGvl" localSheetId="9">#REF!</definedName>
    <definedName name="XIGvl">#REF!</definedName>
    <definedName name="ximang" localSheetId="3">#REF!</definedName>
    <definedName name="ximang" localSheetId="4">#REF!</definedName>
    <definedName name="ximang" localSheetId="5">#REF!</definedName>
    <definedName name="ximang" localSheetId="10">#REF!</definedName>
    <definedName name="ximang" localSheetId="9">#REF!</definedName>
    <definedName name="ximang">#REF!</definedName>
    <definedName name="xin" localSheetId="3">#REF!</definedName>
    <definedName name="xin" localSheetId="4">#REF!</definedName>
    <definedName name="xin" localSheetId="5">#REF!</definedName>
    <definedName name="xin" localSheetId="10">#REF!</definedName>
    <definedName name="xin" localSheetId="9">#REF!</definedName>
    <definedName name="xin">#REF!</definedName>
    <definedName name="xin190" localSheetId="3">#REF!</definedName>
    <definedName name="xin190" localSheetId="4">#REF!</definedName>
    <definedName name="xin190" localSheetId="5">#REF!</definedName>
    <definedName name="xin190" localSheetId="10">#REF!</definedName>
    <definedName name="xin190" localSheetId="9">#REF!</definedName>
    <definedName name="xin190">#REF!</definedName>
    <definedName name="xin1903p" localSheetId="3">#REF!</definedName>
    <definedName name="xin1903p" localSheetId="4">#REF!</definedName>
    <definedName name="xin1903p" localSheetId="5">#REF!</definedName>
    <definedName name="xin1903p" localSheetId="10">#REF!</definedName>
    <definedName name="xin1903p" localSheetId="9">#REF!</definedName>
    <definedName name="xin1903p">#REF!</definedName>
    <definedName name="xin3p" localSheetId="3">#REF!</definedName>
    <definedName name="xin3p" localSheetId="4">#REF!</definedName>
    <definedName name="xin3p" localSheetId="5">#REF!</definedName>
    <definedName name="xin3p" localSheetId="10">#REF!</definedName>
    <definedName name="xin3p" localSheetId="9">#REF!</definedName>
    <definedName name="xin3p">#REF!</definedName>
    <definedName name="xind" localSheetId="3">#REF!</definedName>
    <definedName name="xind" localSheetId="4">#REF!</definedName>
    <definedName name="xind" localSheetId="5">#REF!</definedName>
    <definedName name="xind" localSheetId="10">#REF!</definedName>
    <definedName name="xind" localSheetId="9">#REF!</definedName>
    <definedName name="xind">#REF!</definedName>
    <definedName name="xind1p" localSheetId="3">#REF!</definedName>
    <definedName name="xind1p" localSheetId="4">#REF!</definedName>
    <definedName name="xind1p" localSheetId="5">#REF!</definedName>
    <definedName name="xind1p" localSheetId="10">#REF!</definedName>
    <definedName name="xind1p" localSheetId="9">#REF!</definedName>
    <definedName name="xind1p">#REF!</definedName>
    <definedName name="xind3p" localSheetId="3">#REF!</definedName>
    <definedName name="xind3p" localSheetId="4">#REF!</definedName>
    <definedName name="xind3p" localSheetId="5">#REF!</definedName>
    <definedName name="xind3p" localSheetId="10">#REF!</definedName>
    <definedName name="xind3p" localSheetId="9">#REF!</definedName>
    <definedName name="xind3p">#REF!</definedName>
    <definedName name="xindnc1p" localSheetId="3">#REF!</definedName>
    <definedName name="xindnc1p" localSheetId="4">#REF!</definedName>
    <definedName name="xindnc1p" localSheetId="5">#REF!</definedName>
    <definedName name="xindnc1p" localSheetId="10">#REF!</definedName>
    <definedName name="xindnc1p" localSheetId="9">#REF!</definedName>
    <definedName name="xindnc1p">#REF!</definedName>
    <definedName name="xindvl1p" localSheetId="3">#REF!</definedName>
    <definedName name="xindvl1p" localSheetId="4">#REF!</definedName>
    <definedName name="xindvl1p" localSheetId="5">#REF!</definedName>
    <definedName name="xindvl1p" localSheetId="10">#REF!</definedName>
    <definedName name="xindvl1p" localSheetId="9">#REF!</definedName>
    <definedName name="xindvl1p">#REF!</definedName>
    <definedName name="XINnc" localSheetId="3">#REF!</definedName>
    <definedName name="XINnc" localSheetId="4">#REF!</definedName>
    <definedName name="XINnc" localSheetId="5">#REF!</definedName>
    <definedName name="XINnc" localSheetId="10">#REF!</definedName>
    <definedName name="XINnc" localSheetId="9">#REF!</definedName>
    <definedName name="XINnc">#REF!</definedName>
    <definedName name="xint1p" localSheetId="3">#REF!</definedName>
    <definedName name="xint1p" localSheetId="4">#REF!</definedName>
    <definedName name="xint1p" localSheetId="5">#REF!</definedName>
    <definedName name="xint1p" localSheetId="10">#REF!</definedName>
    <definedName name="xint1p" localSheetId="9">#REF!</definedName>
    <definedName name="xint1p">#REF!</definedName>
    <definedName name="XINvc" localSheetId="3">#REF!</definedName>
    <definedName name="XINvc" localSheetId="4">#REF!</definedName>
    <definedName name="XINvc" localSheetId="5">#REF!</definedName>
    <definedName name="XINvc" localSheetId="10">#REF!</definedName>
    <definedName name="XINvc" localSheetId="9">#REF!</definedName>
    <definedName name="XINvc">#REF!</definedName>
    <definedName name="XINvl" localSheetId="3">#REF!</definedName>
    <definedName name="XINvl" localSheetId="4">#REF!</definedName>
    <definedName name="XINvl" localSheetId="5">#REF!</definedName>
    <definedName name="XINvl" localSheetId="10">#REF!</definedName>
    <definedName name="XINvl" localSheetId="9">#REF!</definedName>
    <definedName name="XINvl">#REF!</definedName>
    <definedName name="xing1p" localSheetId="3">#REF!</definedName>
    <definedName name="xing1p" localSheetId="4">#REF!</definedName>
    <definedName name="xing1p" localSheetId="5">#REF!</definedName>
    <definedName name="xing1p" localSheetId="10">#REF!</definedName>
    <definedName name="xing1p" localSheetId="9">#REF!</definedName>
    <definedName name="xing1p">#REF!</definedName>
    <definedName name="xingnc1p" localSheetId="3">#REF!</definedName>
    <definedName name="xingnc1p" localSheetId="4">#REF!</definedName>
    <definedName name="xingnc1p" localSheetId="5">#REF!</definedName>
    <definedName name="xingnc1p" localSheetId="10">#REF!</definedName>
    <definedName name="xingnc1p" localSheetId="9">#REF!</definedName>
    <definedName name="xingnc1p">#REF!</definedName>
    <definedName name="xingvl1p" localSheetId="3">#REF!</definedName>
    <definedName name="xingvl1p" localSheetId="4">#REF!</definedName>
    <definedName name="xingvl1p" localSheetId="5">#REF!</definedName>
    <definedName name="xingvl1p" localSheetId="10">#REF!</definedName>
    <definedName name="xingvl1p" localSheetId="9">#REF!</definedName>
    <definedName name="xingvl1p">#REF!</definedName>
    <definedName name="xit" localSheetId="3">#REF!</definedName>
    <definedName name="xit" localSheetId="4">#REF!</definedName>
    <definedName name="xit" localSheetId="5">#REF!</definedName>
    <definedName name="xit" localSheetId="10">#REF!</definedName>
    <definedName name="xit" localSheetId="9">#REF!</definedName>
    <definedName name="xit">#REF!</definedName>
    <definedName name="xit1" localSheetId="3">#REF!</definedName>
    <definedName name="xit1" localSheetId="4">#REF!</definedName>
    <definedName name="xit1" localSheetId="5">#REF!</definedName>
    <definedName name="xit1" localSheetId="10">#REF!</definedName>
    <definedName name="xit1" localSheetId="9">#REF!</definedName>
    <definedName name="xit1">#REF!</definedName>
    <definedName name="xit1p" localSheetId="3">#REF!</definedName>
    <definedName name="xit1p" localSheetId="4">#REF!</definedName>
    <definedName name="xit1p" localSheetId="5">#REF!</definedName>
    <definedName name="xit1p" localSheetId="10">#REF!</definedName>
    <definedName name="xit1p" localSheetId="9">#REF!</definedName>
    <definedName name="xit1p">#REF!</definedName>
    <definedName name="xit3p" localSheetId="3">#REF!</definedName>
    <definedName name="xit3p" localSheetId="4">#REF!</definedName>
    <definedName name="xit3p" localSheetId="5">#REF!</definedName>
    <definedName name="xit3p" localSheetId="10">#REF!</definedName>
    <definedName name="xit3p" localSheetId="9">#REF!</definedName>
    <definedName name="xit3p">#REF!</definedName>
    <definedName name="XITnc" localSheetId="3">#REF!</definedName>
    <definedName name="XITnc" localSheetId="4">#REF!</definedName>
    <definedName name="XITnc" localSheetId="5">#REF!</definedName>
    <definedName name="XITnc" localSheetId="10">#REF!</definedName>
    <definedName name="XITnc" localSheetId="9">#REF!</definedName>
    <definedName name="XITnc">#REF!</definedName>
    <definedName name="XITvc" localSheetId="3">#REF!</definedName>
    <definedName name="XITvc" localSheetId="4">#REF!</definedName>
    <definedName name="XITvc" localSheetId="5">#REF!</definedName>
    <definedName name="XITvc" localSheetId="10">#REF!</definedName>
    <definedName name="XITvc" localSheetId="9">#REF!</definedName>
    <definedName name="XITvc">#REF!</definedName>
    <definedName name="XITvl" localSheetId="3">#REF!</definedName>
    <definedName name="XITvl" localSheetId="4">#REF!</definedName>
    <definedName name="XITvl" localSheetId="5">#REF!</definedName>
    <definedName name="XITvl" localSheetId="10">#REF!</definedName>
    <definedName name="XITvl" localSheetId="9">#REF!</definedName>
    <definedName name="XITvl">#REF!</definedName>
    <definedName name="xk0.6" localSheetId="3">#REF!</definedName>
    <definedName name="xk0.6" localSheetId="4">#REF!</definedName>
    <definedName name="xk0.6" localSheetId="5">#REF!</definedName>
    <definedName name="xk0.6" localSheetId="10">#REF!</definedName>
    <definedName name="xk0.6" localSheetId="9">#REF!</definedName>
    <definedName name="xk0.6">#REF!</definedName>
    <definedName name="xk1.3" localSheetId="3">#REF!</definedName>
    <definedName name="xk1.3" localSheetId="4">#REF!</definedName>
    <definedName name="xk1.3" localSheetId="5">#REF!</definedName>
    <definedName name="xk1.3" localSheetId="10">#REF!</definedName>
    <definedName name="xk1.3" localSheetId="9">#REF!</definedName>
    <definedName name="xk1.3">#REF!</definedName>
    <definedName name="xk1.5" localSheetId="3">#REF!</definedName>
    <definedName name="xk1.5" localSheetId="4">#REF!</definedName>
    <definedName name="xk1.5" localSheetId="5">#REF!</definedName>
    <definedName name="xk1.5" localSheetId="10">#REF!</definedName>
    <definedName name="xk1.5" localSheetId="9">#REF!</definedName>
    <definedName name="xk1.5">#REF!</definedName>
    <definedName name="xld1.4" localSheetId="3">#REF!</definedName>
    <definedName name="xld1.4" localSheetId="4">#REF!</definedName>
    <definedName name="xld1.4" localSheetId="5">#REF!</definedName>
    <definedName name="xld1.4" localSheetId="10">#REF!</definedName>
    <definedName name="xld1.4" localSheetId="9">#REF!</definedName>
    <definedName name="xld1.4">#REF!</definedName>
    <definedName name="xlk1.4" localSheetId="3">#REF!</definedName>
    <definedName name="xlk1.4" localSheetId="4">#REF!</definedName>
    <definedName name="xlk1.4" localSheetId="5">#REF!</definedName>
    <definedName name="xlk1.4" localSheetId="10">#REF!</definedName>
    <definedName name="xlk1.4" localSheetId="9">#REF!</definedName>
    <definedName name="xlk1.4">#REF!</definedName>
    <definedName name="xls" localSheetId="2" hidden="1">{"'Sheet1'!$L$16"}</definedName>
    <definedName name="xls" localSheetId="3" hidden="1">{"'Sheet1'!$L$16"}</definedName>
    <definedName name="xls" localSheetId="4" hidden="1">{"'Sheet1'!$L$16"}</definedName>
    <definedName name="xls" hidden="1">{"'Sheet1'!$L$16"}</definedName>
    <definedName name="xlttbninh" localSheetId="2" hidden="1">{"'Sheet1'!$L$16"}</definedName>
    <definedName name="xlttbninh" localSheetId="3" hidden="1">{"'Sheet1'!$L$16"}</definedName>
    <definedName name="xlttbninh" localSheetId="4" hidden="1">{"'Sheet1'!$L$16"}</definedName>
    <definedName name="xlttbninh" hidden="1">{"'Sheet1'!$L$16"}</definedName>
    <definedName name="XM" localSheetId="3">#REF!</definedName>
    <definedName name="XM" localSheetId="4">#REF!</definedName>
    <definedName name="XM" localSheetId="5">#REF!</definedName>
    <definedName name="XM" localSheetId="10">#REF!</definedName>
    <definedName name="XM" localSheetId="9">#REF!</definedName>
    <definedName name="XM">#REF!</definedName>
    <definedName name="xmcax" localSheetId="3">#REF!</definedName>
    <definedName name="xmcax" localSheetId="4">#REF!</definedName>
    <definedName name="xmcax" localSheetId="5">#REF!</definedName>
    <definedName name="xmcax" localSheetId="10">#REF!</definedName>
    <definedName name="xmcax" localSheetId="9">#REF!</definedName>
    <definedName name="xmcax">#REF!</definedName>
    <definedName name="xn" localSheetId="3">#REF!</definedName>
    <definedName name="xn" localSheetId="4">#REF!</definedName>
    <definedName name="xn" localSheetId="5">#REF!</definedName>
    <definedName name="xn" localSheetId="10">#REF!</definedName>
    <definedName name="xn" localSheetId="9">#REF!</definedName>
    <definedName name="xn">#REF!</definedName>
    <definedName name="XTKKTTC">7500</definedName>
    <definedName name="xx" localSheetId="3">#REF!</definedName>
    <definedName name="xx" localSheetId="4">#REF!</definedName>
    <definedName name="xx" localSheetId="5">#REF!</definedName>
    <definedName name="xx" localSheetId="10">#REF!</definedName>
    <definedName name="xx" localSheetId="9">#REF!</definedName>
    <definedName name="xx">#REF!</definedName>
    <definedName name="y" localSheetId="3">#REF!</definedName>
    <definedName name="y" localSheetId="4">#REF!</definedName>
    <definedName name="y" localSheetId="5">#REF!</definedName>
    <definedName name="y" localSheetId="10">#REF!</definedName>
    <definedName name="y" localSheetId="9">#REF!</definedName>
    <definedName name="y">#REF!</definedName>
    <definedName name="z" localSheetId="3">#REF!</definedName>
    <definedName name="z" localSheetId="4">#REF!</definedName>
    <definedName name="z" localSheetId="5">#REF!</definedName>
    <definedName name="z" localSheetId="10">#REF!</definedName>
    <definedName name="z" localSheetId="9">#REF!</definedName>
    <definedName name="z">#REF!</definedName>
    <definedName name="ZXD" localSheetId="3">#REF!</definedName>
    <definedName name="ZXD" localSheetId="4">#REF!</definedName>
    <definedName name="ZXD" localSheetId="5">#REF!</definedName>
    <definedName name="ZXD" localSheetId="10">#REF!</definedName>
    <definedName name="ZXD" localSheetId="9">#REF!</definedName>
    <definedName name="ZXD">#REF!</definedName>
    <definedName name="ZYX" localSheetId="3">#REF!</definedName>
    <definedName name="ZYX" localSheetId="4">#REF!</definedName>
    <definedName name="ZYX" localSheetId="5">#REF!</definedName>
    <definedName name="ZYX" localSheetId="10">#REF!</definedName>
    <definedName name="ZYX" localSheetId="9">#REF!</definedName>
    <definedName name="ZYX">#REF!</definedName>
    <definedName name="ZZZ" localSheetId="3">#REF!</definedName>
    <definedName name="ZZZ" localSheetId="4">#REF!</definedName>
    <definedName name="ZZZ" localSheetId="5">#REF!</definedName>
    <definedName name="ZZZ" localSheetId="10">#REF!</definedName>
    <definedName name="ZZZ" localSheetId="9">#REF!</definedName>
    <definedName name="ZZZ">#REF!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2" i="38"/>
  <c r="Q11" s="1"/>
  <c r="Q10" s="1"/>
  <c r="P13"/>
  <c r="P12" s="1"/>
  <c r="P11" s="1"/>
  <c r="P10" s="1"/>
  <c r="Q13"/>
  <c r="P14"/>
  <c r="P15"/>
  <c r="Q15"/>
  <c r="R16"/>
  <c r="R15" s="1"/>
  <c r="S16"/>
  <c r="S15" s="1"/>
  <c r="T16"/>
  <c r="O16" s="1"/>
  <c r="R17"/>
  <c r="S17"/>
  <c r="T17"/>
  <c r="O17" s="1"/>
  <c r="P18"/>
  <c r="Q18"/>
  <c r="R19"/>
  <c r="T19"/>
  <c r="T18" s="1"/>
  <c r="P20"/>
  <c r="Q20"/>
  <c r="S20"/>
  <c r="T20"/>
  <c r="O21"/>
  <c r="O20" s="1"/>
  <c r="R22"/>
  <c r="O23"/>
  <c r="R23" s="1"/>
  <c r="P24"/>
  <c r="R24"/>
  <c r="O25"/>
  <c r="R25" s="1"/>
  <c r="P29"/>
  <c r="P28" s="1"/>
  <c r="P27" s="1"/>
  <c r="P26" s="1"/>
  <c r="P30"/>
  <c r="Q30"/>
  <c r="R30"/>
  <c r="Q31"/>
  <c r="R31"/>
  <c r="S31"/>
  <c r="S30" s="1"/>
  <c r="T31"/>
  <c r="T30" s="1"/>
  <c r="P32"/>
  <c r="R32"/>
  <c r="S32"/>
  <c r="Q33"/>
  <c r="Q32" s="1"/>
  <c r="R33"/>
  <c r="S33"/>
  <c r="T33"/>
  <c r="T32" s="1"/>
  <c r="P36"/>
  <c r="P35" s="1"/>
  <c r="P34" s="1"/>
  <c r="P37"/>
  <c r="Q37"/>
  <c r="T37" i="39"/>
  <c r="Z37" s="1"/>
  <c r="P37"/>
  <c r="N37"/>
  <c r="M37"/>
  <c r="S37" s="1"/>
  <c r="Y37" s="1"/>
  <c r="L37"/>
  <c r="R37" s="1"/>
  <c r="X37" s="1"/>
  <c r="K37"/>
  <c r="S36"/>
  <c r="Y36" s="1"/>
  <c r="Q36"/>
  <c r="P36"/>
  <c r="V36" s="1"/>
  <c r="N36"/>
  <c r="T36" s="1"/>
  <c r="M36"/>
  <c r="L36"/>
  <c r="R36" s="1"/>
  <c r="X36" s="1"/>
  <c r="K36"/>
  <c r="L35"/>
  <c r="L34" s="1"/>
  <c r="J35"/>
  <c r="J34" s="1"/>
  <c r="Z33"/>
  <c r="Y33"/>
  <c r="Y32" s="1"/>
  <c r="X33"/>
  <c r="W33"/>
  <c r="T33"/>
  <c r="T32" s="1"/>
  <c r="S33"/>
  <c r="R33"/>
  <c r="Q33"/>
  <c r="M33"/>
  <c r="M32" s="1"/>
  <c r="L33"/>
  <c r="K33"/>
  <c r="K32" s="1"/>
  <c r="J33"/>
  <c r="N33" s="1"/>
  <c r="N32" s="1"/>
  <c r="Z32"/>
  <c r="X32"/>
  <c r="V32"/>
  <c r="S32"/>
  <c r="R32"/>
  <c r="Q32"/>
  <c r="P32"/>
  <c r="L32"/>
  <c r="J32"/>
  <c r="Z31"/>
  <c r="Z30" s="1"/>
  <c r="Y31"/>
  <c r="Y30" s="1"/>
  <c r="X31"/>
  <c r="W31"/>
  <c r="W30" s="1"/>
  <c r="T31"/>
  <c r="S31"/>
  <c r="R31"/>
  <c r="Q31"/>
  <c r="O31" s="1"/>
  <c r="O30" s="1"/>
  <c r="N31"/>
  <c r="M31"/>
  <c r="L31"/>
  <c r="K31"/>
  <c r="X30"/>
  <c r="V30"/>
  <c r="T30"/>
  <c r="S30"/>
  <c r="R30"/>
  <c r="Q30"/>
  <c r="P30"/>
  <c r="N30"/>
  <c r="M30"/>
  <c r="L30"/>
  <c r="K30"/>
  <c r="J30"/>
  <c r="V29"/>
  <c r="S29"/>
  <c r="Y29" s="1"/>
  <c r="Y28" s="1"/>
  <c r="R29"/>
  <c r="X29" s="1"/>
  <c r="X28" s="1"/>
  <c r="P29"/>
  <c r="Q29" s="1"/>
  <c r="Q28" s="1"/>
  <c r="Q27" s="1"/>
  <c r="N29"/>
  <c r="T29" s="1"/>
  <c r="M29"/>
  <c r="M28" s="1"/>
  <c r="L29"/>
  <c r="K29"/>
  <c r="I29" s="1"/>
  <c r="I28" s="1"/>
  <c r="S28"/>
  <c r="L28"/>
  <c r="J28"/>
  <c r="J27" s="1"/>
  <c r="J26" s="1"/>
  <c r="U25"/>
  <c r="X25" s="1"/>
  <c r="R25"/>
  <c r="O25"/>
  <c r="I25"/>
  <c r="L25" s="1"/>
  <c r="X24"/>
  <c r="U24"/>
  <c r="P24"/>
  <c r="R24" s="1"/>
  <c r="L24"/>
  <c r="J24"/>
  <c r="U23"/>
  <c r="X23" s="1"/>
  <c r="R23"/>
  <c r="O23"/>
  <c r="I23"/>
  <c r="L23" s="1"/>
  <c r="X22"/>
  <c r="U22"/>
  <c r="R22"/>
  <c r="L22"/>
  <c r="X21"/>
  <c r="U21"/>
  <c r="O21"/>
  <c r="R21" s="1"/>
  <c r="L21"/>
  <c r="I21"/>
  <c r="Z20"/>
  <c r="Y20"/>
  <c r="W20"/>
  <c r="V20"/>
  <c r="T20"/>
  <c r="S20"/>
  <c r="Q20"/>
  <c r="O20"/>
  <c r="N20"/>
  <c r="M20"/>
  <c r="K20"/>
  <c r="J20"/>
  <c r="Z19"/>
  <c r="X19"/>
  <c r="Y19" s="1"/>
  <c r="Y18" s="1"/>
  <c r="T19"/>
  <c r="T18" s="1"/>
  <c r="R19"/>
  <c r="S19" s="1"/>
  <c r="S18" s="1"/>
  <c r="N19"/>
  <c r="N18" s="1"/>
  <c r="L19"/>
  <c r="M19" s="1"/>
  <c r="M18" s="1"/>
  <c r="Z18"/>
  <c r="X18"/>
  <c r="W18"/>
  <c r="V18"/>
  <c r="Q18"/>
  <c r="P18"/>
  <c r="K18"/>
  <c r="J18"/>
  <c r="Z17"/>
  <c r="Y17"/>
  <c r="X17"/>
  <c r="T17"/>
  <c r="S17"/>
  <c r="R17"/>
  <c r="N17"/>
  <c r="M17"/>
  <c r="L17"/>
  <c r="I17" s="1"/>
  <c r="Z16"/>
  <c r="Z15" s="1"/>
  <c r="Y16"/>
  <c r="Y15" s="1"/>
  <c r="X16"/>
  <c r="T16"/>
  <c r="T15" s="1"/>
  <c r="S16"/>
  <c r="R16"/>
  <c r="N16"/>
  <c r="M16"/>
  <c r="M15" s="1"/>
  <c r="L16"/>
  <c r="X15"/>
  <c r="W15"/>
  <c r="V15"/>
  <c r="Q15"/>
  <c r="P15"/>
  <c r="N15"/>
  <c r="L15"/>
  <c r="K15"/>
  <c r="J15"/>
  <c r="P14"/>
  <c r="V14" s="1"/>
  <c r="N14"/>
  <c r="T14" s="1"/>
  <c r="Z14" s="1"/>
  <c r="Z13" s="1"/>
  <c r="M14"/>
  <c r="M13" s="1"/>
  <c r="L14"/>
  <c r="R14" s="1"/>
  <c r="R13" s="1"/>
  <c r="W13"/>
  <c r="W12" s="1"/>
  <c r="W11" s="1"/>
  <c r="W10" s="1"/>
  <c r="Q13"/>
  <c r="Q12" s="1"/>
  <c r="Q11" s="1"/>
  <c r="Q10" s="1"/>
  <c r="K13"/>
  <c r="J13"/>
  <c r="J12" s="1"/>
  <c r="J11" s="1"/>
  <c r="J10" s="1"/>
  <c r="L20" l="1"/>
  <c r="X20"/>
  <c r="J9"/>
  <c r="M12"/>
  <c r="M11" s="1"/>
  <c r="M10" s="1"/>
  <c r="S15"/>
  <c r="O17"/>
  <c r="N13"/>
  <c r="N12" s="1"/>
  <c r="N11" s="1"/>
  <c r="N10" s="1"/>
  <c r="O16"/>
  <c r="O15" s="1"/>
  <c r="U17"/>
  <c r="K12"/>
  <c r="K11" s="1"/>
  <c r="K10" s="1"/>
  <c r="I20"/>
  <c r="U20"/>
  <c r="P28"/>
  <c r="P27" s="1"/>
  <c r="I31"/>
  <c r="I30" s="1"/>
  <c r="O33"/>
  <c r="O32" s="1"/>
  <c r="L13"/>
  <c r="I14"/>
  <c r="O14" s="1"/>
  <c r="R15"/>
  <c r="U16"/>
  <c r="P20"/>
  <c r="U33"/>
  <c r="U32" s="1"/>
  <c r="I36"/>
  <c r="Z12"/>
  <c r="Z11" s="1"/>
  <c r="Z10" s="1"/>
  <c r="N35"/>
  <c r="N34" s="1"/>
  <c r="I16"/>
  <c r="I15" s="1"/>
  <c r="R20"/>
  <c r="S27"/>
  <c r="M35"/>
  <c r="M34" s="1"/>
  <c r="O29"/>
  <c r="O28" s="1"/>
  <c r="Z29"/>
  <c r="Z28" s="1"/>
  <c r="Z27" s="1"/>
  <c r="T28"/>
  <c r="T27" s="1"/>
  <c r="X14"/>
  <c r="X13" s="1"/>
  <c r="X12" s="1"/>
  <c r="X11" s="1"/>
  <c r="X10" s="1"/>
  <c r="V13"/>
  <c r="V12" s="1"/>
  <c r="V11" s="1"/>
  <c r="V10" s="1"/>
  <c r="O36"/>
  <c r="Z36"/>
  <c r="Z35" s="1"/>
  <c r="Z34" s="1"/>
  <c r="T35"/>
  <c r="T34" s="1"/>
  <c r="U15"/>
  <c r="Y27"/>
  <c r="S14"/>
  <c r="K28"/>
  <c r="K27" s="1"/>
  <c r="I37"/>
  <c r="I35" s="1"/>
  <c r="I34" s="1"/>
  <c r="P13"/>
  <c r="P12" s="1"/>
  <c r="P11" s="1"/>
  <c r="P10" s="1"/>
  <c r="R18"/>
  <c r="I19"/>
  <c r="I18" s="1"/>
  <c r="O19"/>
  <c r="O18" s="1"/>
  <c r="U19"/>
  <c r="U18" s="1"/>
  <c r="N28"/>
  <c r="N27" s="1"/>
  <c r="N26" s="1"/>
  <c r="L27"/>
  <c r="L26" s="1"/>
  <c r="U31"/>
  <c r="U30" s="1"/>
  <c r="W32"/>
  <c r="S35"/>
  <c r="S34" s="1"/>
  <c r="Q37"/>
  <c r="Q35" s="1"/>
  <c r="Q34" s="1"/>
  <c r="Q26" s="1"/>
  <c r="Q9" s="1"/>
  <c r="V37"/>
  <c r="W37" s="1"/>
  <c r="M27"/>
  <c r="M26" s="1"/>
  <c r="M9" s="1"/>
  <c r="Y35"/>
  <c r="Y34" s="1"/>
  <c r="I13"/>
  <c r="L18"/>
  <c r="L12" s="1"/>
  <c r="L11" s="1"/>
  <c r="L10" s="1"/>
  <c r="L9" s="1"/>
  <c r="X27"/>
  <c r="W29"/>
  <c r="W28" s="1"/>
  <c r="K35"/>
  <c r="K34" s="1"/>
  <c r="P35"/>
  <c r="P34" s="1"/>
  <c r="X35"/>
  <c r="X34" s="1"/>
  <c r="W36"/>
  <c r="O15" i="38"/>
  <c r="T27"/>
  <c r="P9"/>
  <c r="T15"/>
  <c r="S19"/>
  <c r="S18" s="1"/>
  <c r="Q36"/>
  <c r="Q29"/>
  <c r="R21"/>
  <c r="R20" s="1"/>
  <c r="O31"/>
  <c r="O30" s="1"/>
  <c r="R18"/>
  <c r="O33"/>
  <c r="O32" s="1"/>
  <c r="O13" i="39"/>
  <c r="U14"/>
  <c r="U13" s="1"/>
  <c r="S26"/>
  <c r="I33"/>
  <c r="I32" s="1"/>
  <c r="T13"/>
  <c r="T12" s="1"/>
  <c r="T11" s="1"/>
  <c r="T10" s="1"/>
  <c r="R28"/>
  <c r="R27" s="1"/>
  <c r="V28"/>
  <c r="V27" s="1"/>
  <c r="R35"/>
  <c r="R34" s="1"/>
  <c r="V37" i="38"/>
  <c r="W37" s="1"/>
  <c r="N37"/>
  <c r="T37" s="1"/>
  <c r="M37"/>
  <c r="L37"/>
  <c r="K37"/>
  <c r="V36"/>
  <c r="N36"/>
  <c r="M36"/>
  <c r="L36"/>
  <c r="R36" s="1"/>
  <c r="K36"/>
  <c r="J35"/>
  <c r="J34" s="1"/>
  <c r="Z33"/>
  <c r="Z32" s="1"/>
  <c r="Y33"/>
  <c r="X33"/>
  <c r="W33"/>
  <c r="J33"/>
  <c r="K33" s="1"/>
  <c r="K32" s="1"/>
  <c r="Y32"/>
  <c r="X32"/>
  <c r="W32"/>
  <c r="V32"/>
  <c r="Z31"/>
  <c r="Z30" s="1"/>
  <c r="Y31"/>
  <c r="Y30" s="1"/>
  <c r="X31"/>
  <c r="X30" s="1"/>
  <c r="W31"/>
  <c r="W30" s="1"/>
  <c r="N31"/>
  <c r="N30" s="1"/>
  <c r="M31"/>
  <c r="M30" s="1"/>
  <c r="L31"/>
  <c r="K31"/>
  <c r="K30" s="1"/>
  <c r="V30"/>
  <c r="J30"/>
  <c r="V29"/>
  <c r="N29"/>
  <c r="T29" s="1"/>
  <c r="T28" s="1"/>
  <c r="M29"/>
  <c r="L29"/>
  <c r="R29" s="1"/>
  <c r="R28" s="1"/>
  <c r="R27" s="1"/>
  <c r="K29"/>
  <c r="N28"/>
  <c r="J28"/>
  <c r="U25"/>
  <c r="X25" s="1"/>
  <c r="I25"/>
  <c r="L25" s="1"/>
  <c r="U24"/>
  <c r="X24" s="1"/>
  <c r="L24"/>
  <c r="J24"/>
  <c r="U23"/>
  <c r="X23" s="1"/>
  <c r="I23"/>
  <c r="L23" s="1"/>
  <c r="X22"/>
  <c r="U22"/>
  <c r="L22"/>
  <c r="U21"/>
  <c r="X21" s="1"/>
  <c r="I21"/>
  <c r="L21" s="1"/>
  <c r="Z20"/>
  <c r="Y20"/>
  <c r="W20"/>
  <c r="V20"/>
  <c r="N20"/>
  <c r="M20"/>
  <c r="K20"/>
  <c r="J20"/>
  <c r="Z19"/>
  <c r="Z18" s="1"/>
  <c r="X19"/>
  <c r="Y19" s="1"/>
  <c r="Y18" s="1"/>
  <c r="N19"/>
  <c r="N18" s="1"/>
  <c r="L19"/>
  <c r="M19" s="1"/>
  <c r="M18" s="1"/>
  <c r="W18"/>
  <c r="V18"/>
  <c r="L18"/>
  <c r="K18"/>
  <c r="J18"/>
  <c r="Z17"/>
  <c r="Y17"/>
  <c r="X17"/>
  <c r="N17"/>
  <c r="M17"/>
  <c r="L17"/>
  <c r="Z16"/>
  <c r="Z15" s="1"/>
  <c r="Y16"/>
  <c r="X16"/>
  <c r="N16"/>
  <c r="N15" s="1"/>
  <c r="M16"/>
  <c r="L16"/>
  <c r="W15"/>
  <c r="V15"/>
  <c r="K15"/>
  <c r="J15"/>
  <c r="V14"/>
  <c r="N14"/>
  <c r="T14" s="1"/>
  <c r="T13" s="1"/>
  <c r="T12" s="1"/>
  <c r="T11" s="1"/>
  <c r="T10" s="1"/>
  <c r="M14"/>
  <c r="L14"/>
  <c r="W13"/>
  <c r="K13"/>
  <c r="K12" s="1"/>
  <c r="K11" s="1"/>
  <c r="K10" s="1"/>
  <c r="J13"/>
  <c r="I12" i="36"/>
  <c r="J12"/>
  <c r="P12"/>
  <c r="V12"/>
  <c r="I14"/>
  <c r="J14"/>
  <c r="O14"/>
  <c r="P14"/>
  <c r="U14"/>
  <c r="V14"/>
  <c r="I17"/>
  <c r="J17"/>
  <c r="O17"/>
  <c r="P17"/>
  <c r="U17"/>
  <c r="V17"/>
  <c r="J19"/>
  <c r="L19"/>
  <c r="M19"/>
  <c r="P19"/>
  <c r="R19"/>
  <c r="S19"/>
  <c r="U19"/>
  <c r="V19"/>
  <c r="X19"/>
  <c r="Y19"/>
  <c r="I27"/>
  <c r="I29"/>
  <c r="O29"/>
  <c r="U29"/>
  <c r="O31"/>
  <c r="U31"/>
  <c r="I34"/>
  <c r="I33" s="1"/>
  <c r="I27" i="39" l="1"/>
  <c r="U36"/>
  <c r="N9"/>
  <c r="R12"/>
  <c r="R11" s="1"/>
  <c r="R10" s="1"/>
  <c r="R9" s="1"/>
  <c r="U12"/>
  <c r="U11" s="1"/>
  <c r="U10" s="1"/>
  <c r="I12"/>
  <c r="I11" s="1"/>
  <c r="I10" s="1"/>
  <c r="O27"/>
  <c r="P26"/>
  <c r="U35"/>
  <c r="U34" s="1"/>
  <c r="Y26"/>
  <c r="R26"/>
  <c r="U37"/>
  <c r="P9"/>
  <c r="I26"/>
  <c r="I9" s="1"/>
  <c r="Y14"/>
  <c r="Y13" s="1"/>
  <c r="Y12" s="1"/>
  <c r="Y11" s="1"/>
  <c r="Y10" s="1"/>
  <c r="S13"/>
  <c r="S12" s="1"/>
  <c r="S11" s="1"/>
  <c r="S10" s="1"/>
  <c r="S9" s="1"/>
  <c r="T26"/>
  <c r="T9" s="1"/>
  <c r="X26"/>
  <c r="X9" s="1"/>
  <c r="AF9" s="1"/>
  <c r="K26"/>
  <c r="K9" s="1"/>
  <c r="O37"/>
  <c r="V35"/>
  <c r="V34" s="1"/>
  <c r="V26" s="1"/>
  <c r="V9" s="1"/>
  <c r="O12"/>
  <c r="O11" s="1"/>
  <c r="O10" s="1"/>
  <c r="W35"/>
  <c r="W34" s="1"/>
  <c r="W27"/>
  <c r="U29"/>
  <c r="U28" s="1"/>
  <c r="U27" s="1"/>
  <c r="O35"/>
  <c r="O34" s="1"/>
  <c r="Z26"/>
  <c r="Z9" s="1"/>
  <c r="M35" i="38"/>
  <c r="M34" s="1"/>
  <c r="S36"/>
  <c r="R37"/>
  <c r="M13"/>
  <c r="S14"/>
  <c r="S13" s="1"/>
  <c r="S12" s="1"/>
  <c r="S11" s="1"/>
  <c r="S10" s="1"/>
  <c r="Q35"/>
  <c r="Q34" s="1"/>
  <c r="L13"/>
  <c r="R14"/>
  <c r="R13" s="1"/>
  <c r="R12" s="1"/>
  <c r="R11" s="1"/>
  <c r="R10" s="1"/>
  <c r="Q28"/>
  <c r="Q27" s="1"/>
  <c r="M28"/>
  <c r="S29"/>
  <c r="S28" s="1"/>
  <c r="S27" s="1"/>
  <c r="T36"/>
  <c r="T35" s="1"/>
  <c r="T34" s="1"/>
  <c r="T26" s="1"/>
  <c r="T9" s="1"/>
  <c r="S37"/>
  <c r="Y37" s="1"/>
  <c r="I29"/>
  <c r="I28" s="1"/>
  <c r="R35"/>
  <c r="R34" s="1"/>
  <c r="R26" s="1"/>
  <c r="I37"/>
  <c r="L15"/>
  <c r="Y15"/>
  <c r="L28"/>
  <c r="L35"/>
  <c r="L34" s="1"/>
  <c r="O19"/>
  <c r="O18" s="1"/>
  <c r="U31"/>
  <c r="U30" s="1"/>
  <c r="I36"/>
  <c r="U17"/>
  <c r="U15" s="1"/>
  <c r="X18"/>
  <c r="L20"/>
  <c r="L12" s="1"/>
  <c r="L11" s="1"/>
  <c r="L10" s="1"/>
  <c r="U16"/>
  <c r="M15"/>
  <c r="M12" s="1"/>
  <c r="M11" s="1"/>
  <c r="M10" s="1"/>
  <c r="X20"/>
  <c r="Z29"/>
  <c r="Z28" s="1"/>
  <c r="Z27" s="1"/>
  <c r="J12"/>
  <c r="J11" s="1"/>
  <c r="J10" s="1"/>
  <c r="N13"/>
  <c r="N12" s="1"/>
  <c r="N11" s="1"/>
  <c r="N10" s="1"/>
  <c r="I14"/>
  <c r="O14" s="1"/>
  <c r="O13" s="1"/>
  <c r="O12" s="1"/>
  <c r="O11" s="1"/>
  <c r="O10" s="1"/>
  <c r="X15"/>
  <c r="I17"/>
  <c r="I20"/>
  <c r="U20"/>
  <c r="U33"/>
  <c r="U32" s="1"/>
  <c r="Y36"/>
  <c r="Y35" s="1"/>
  <c r="Y34" s="1"/>
  <c r="I31"/>
  <c r="I30" s="1"/>
  <c r="W12"/>
  <c r="W11" s="1"/>
  <c r="W10" s="1"/>
  <c r="I16"/>
  <c r="Y29"/>
  <c r="Y28" s="1"/>
  <c r="Y27" s="1"/>
  <c r="Y26" s="1"/>
  <c r="V35"/>
  <c r="V34" s="1"/>
  <c r="W36"/>
  <c r="W35" s="1"/>
  <c r="W34" s="1"/>
  <c r="Z37"/>
  <c r="Z14"/>
  <c r="Z13" s="1"/>
  <c r="Z12" s="1"/>
  <c r="Z11" s="1"/>
  <c r="Z10" s="1"/>
  <c r="X29"/>
  <c r="X28" s="1"/>
  <c r="X27" s="1"/>
  <c r="V28"/>
  <c r="V27" s="1"/>
  <c r="W29"/>
  <c r="W28" s="1"/>
  <c r="W27" s="1"/>
  <c r="X14"/>
  <c r="X13" s="1"/>
  <c r="X12" s="1"/>
  <c r="X11" s="1"/>
  <c r="X10" s="1"/>
  <c r="V13"/>
  <c r="V12" s="1"/>
  <c r="V11" s="1"/>
  <c r="V10" s="1"/>
  <c r="I13"/>
  <c r="X36"/>
  <c r="N33"/>
  <c r="N32" s="1"/>
  <c r="N27" s="1"/>
  <c r="I19"/>
  <c r="I18" s="1"/>
  <c r="U19"/>
  <c r="U18" s="1"/>
  <c r="K28"/>
  <c r="K27" s="1"/>
  <c r="L30"/>
  <c r="M33"/>
  <c r="M32" s="1"/>
  <c r="M27" s="1"/>
  <c r="M26" s="1"/>
  <c r="K35"/>
  <c r="K34" s="1"/>
  <c r="J32"/>
  <c r="J27" s="1"/>
  <c r="J26" s="1"/>
  <c r="J9" s="1"/>
  <c r="L33"/>
  <c r="L32" s="1"/>
  <c r="N35"/>
  <c r="N34" s="1"/>
  <c r="J11" i="36"/>
  <c r="J10" s="1"/>
  <c r="J9" s="1"/>
  <c r="P11"/>
  <c r="P10" s="1"/>
  <c r="P9" s="1"/>
  <c r="V11"/>
  <c r="V10" s="1"/>
  <c r="V9" s="1"/>
  <c r="O26" i="39" l="1"/>
  <c r="Y9"/>
  <c r="O9"/>
  <c r="U26"/>
  <c r="U9" s="1"/>
  <c r="W26"/>
  <c r="W9" s="1"/>
  <c r="R9" i="38"/>
  <c r="S35"/>
  <c r="S34" s="1"/>
  <c r="S26" s="1"/>
  <c r="S9" s="1"/>
  <c r="Y14"/>
  <c r="Y13" s="1"/>
  <c r="Y12" s="1"/>
  <c r="Y11" s="1"/>
  <c r="Y10" s="1"/>
  <c r="Y9" s="1"/>
  <c r="O29"/>
  <c r="O28" s="1"/>
  <c r="O27" s="1"/>
  <c r="O37"/>
  <c r="I15"/>
  <c r="I35"/>
  <c r="I34" s="1"/>
  <c r="Z36"/>
  <c r="Z35" s="1"/>
  <c r="Z34" s="1"/>
  <c r="Z26" s="1"/>
  <c r="Z9" s="1"/>
  <c r="Q26"/>
  <c r="Q9" s="1"/>
  <c r="O36"/>
  <c r="X37"/>
  <c r="U37" s="1"/>
  <c r="M9"/>
  <c r="W26"/>
  <c r="W9" s="1"/>
  <c r="K26"/>
  <c r="K9" s="1"/>
  <c r="N26"/>
  <c r="N9" s="1"/>
  <c r="U14"/>
  <c r="U13" s="1"/>
  <c r="U12" s="1"/>
  <c r="U11" s="1"/>
  <c r="U10" s="1"/>
  <c r="I12"/>
  <c r="I11" s="1"/>
  <c r="I10" s="1"/>
  <c r="U29"/>
  <c r="U28" s="1"/>
  <c r="U27" s="1"/>
  <c r="I33"/>
  <c r="I32" s="1"/>
  <c r="I27" s="1"/>
  <c r="I26" s="1"/>
  <c r="L27"/>
  <c r="L26" s="1"/>
  <c r="L9" s="1"/>
  <c r="V26"/>
  <c r="V9" s="1"/>
  <c r="Y18" i="36"/>
  <c r="Y17" s="1"/>
  <c r="S18"/>
  <c r="S17" s="1"/>
  <c r="M18"/>
  <c r="M17" s="1"/>
  <c r="W16"/>
  <c r="X16"/>
  <c r="Y16"/>
  <c r="S16"/>
  <c r="M16"/>
  <c r="Y15"/>
  <c r="Y14" s="1"/>
  <c r="S15"/>
  <c r="S14" s="1"/>
  <c r="M15"/>
  <c r="L13"/>
  <c r="L12" s="1"/>
  <c r="K13"/>
  <c r="K12" s="1"/>
  <c r="M35"/>
  <c r="J36"/>
  <c r="J35"/>
  <c r="Y32"/>
  <c r="Y31" s="1"/>
  <c r="V32"/>
  <c r="V31" s="1"/>
  <c r="S32"/>
  <c r="S31" s="1"/>
  <c r="P32"/>
  <c r="P31" s="1"/>
  <c r="X30"/>
  <c r="X29" s="1"/>
  <c r="W30"/>
  <c r="W29" s="1"/>
  <c r="V30"/>
  <c r="V29" s="1"/>
  <c r="P30"/>
  <c r="P29" s="1"/>
  <c r="J30"/>
  <c r="J29" s="1"/>
  <c r="J28"/>
  <c r="J27" s="1"/>
  <c r="O35" i="38" l="1"/>
  <c r="O34" s="1"/>
  <c r="U36"/>
  <c r="U35" s="1"/>
  <c r="U34" s="1"/>
  <c r="X35"/>
  <c r="X34" s="1"/>
  <c r="X26" s="1"/>
  <c r="X9" s="1"/>
  <c r="AF9" s="1"/>
  <c r="O26"/>
  <c r="O9" s="1"/>
  <c r="T16" i="36"/>
  <c r="M14"/>
  <c r="U26" i="38"/>
  <c r="U9" s="1"/>
  <c r="I9"/>
  <c r="J34" i="36"/>
  <c r="J33" s="1"/>
  <c r="W18" l="1"/>
  <c r="Q18"/>
  <c r="K18"/>
  <c r="Q17" l="1"/>
  <c r="X18"/>
  <c r="X17" s="1"/>
  <c r="W17"/>
  <c r="T18"/>
  <c r="T17" s="1"/>
  <c r="L18"/>
  <c r="L17" s="1"/>
  <c r="K17"/>
  <c r="R18"/>
  <c r="R17" s="1"/>
  <c r="X32"/>
  <c r="X31" s="1"/>
  <c r="W32"/>
  <c r="W31" s="1"/>
  <c r="R32"/>
  <c r="R31" s="1"/>
  <c r="Q32"/>
  <c r="Q31" s="1"/>
  <c r="I32"/>
  <c r="I31" s="1"/>
  <c r="I26" s="1"/>
  <c r="I25" s="1"/>
  <c r="N18" l="1"/>
  <c r="N17" s="1"/>
  <c r="H18"/>
  <c r="H17" s="1"/>
  <c r="T32"/>
  <c r="T31" s="1"/>
  <c r="N32"/>
  <c r="N31" s="1"/>
  <c r="M32"/>
  <c r="M31" s="1"/>
  <c r="J32"/>
  <c r="J31" s="1"/>
  <c r="J26" s="1"/>
  <c r="J25" s="1"/>
  <c r="J8" s="1"/>
  <c r="L32"/>
  <c r="L31" s="1"/>
  <c r="K32"/>
  <c r="K31" s="1"/>
  <c r="H32" l="1"/>
  <c r="H31" s="1"/>
  <c r="O36"/>
  <c r="M36"/>
  <c r="L36"/>
  <c r="R36" s="1"/>
  <c r="X36" s="1"/>
  <c r="K36"/>
  <c r="O35"/>
  <c r="O34" s="1"/>
  <c r="O33" s="1"/>
  <c r="L35"/>
  <c r="L34" s="1"/>
  <c r="L33" s="1"/>
  <c r="K35"/>
  <c r="O28"/>
  <c r="O27" s="1"/>
  <c r="O26" s="1"/>
  <c r="M28"/>
  <c r="M27" s="1"/>
  <c r="L28"/>
  <c r="L27" s="1"/>
  <c r="K28"/>
  <c r="K27" s="1"/>
  <c r="S30"/>
  <c r="S29" s="1"/>
  <c r="R30"/>
  <c r="R29" s="1"/>
  <c r="Q30"/>
  <c r="Q29" s="1"/>
  <c r="L30"/>
  <c r="L29" s="1"/>
  <c r="K30"/>
  <c r="K29" s="1"/>
  <c r="K26" s="1"/>
  <c r="X15"/>
  <c r="X14" s="1"/>
  <c r="W15"/>
  <c r="Q15"/>
  <c r="R16"/>
  <c r="Q16"/>
  <c r="R15"/>
  <c r="L16"/>
  <c r="L15"/>
  <c r="K16"/>
  <c r="K15"/>
  <c r="O13"/>
  <c r="O12" s="1"/>
  <c r="M13"/>
  <c r="M12" s="1"/>
  <c r="M11" s="1"/>
  <c r="M10" s="1"/>
  <c r="M9" s="1"/>
  <c r="L14" l="1"/>
  <c r="L11" s="1"/>
  <c r="L10" s="1"/>
  <c r="L9" s="1"/>
  <c r="O25"/>
  <c r="N16"/>
  <c r="W14"/>
  <c r="T15"/>
  <c r="T14" s="1"/>
  <c r="S36"/>
  <c r="Y36" s="1"/>
  <c r="M34"/>
  <c r="M33" s="1"/>
  <c r="R14"/>
  <c r="K14"/>
  <c r="H15"/>
  <c r="Q14"/>
  <c r="L26"/>
  <c r="L25" s="1"/>
  <c r="L8" s="1"/>
  <c r="K34"/>
  <c r="K33" s="1"/>
  <c r="K25" s="1"/>
  <c r="N30"/>
  <c r="N29" s="1"/>
  <c r="H28"/>
  <c r="H27" s="1"/>
  <c r="Q36"/>
  <c r="W36" s="1"/>
  <c r="H36"/>
  <c r="P28"/>
  <c r="P35"/>
  <c r="U36"/>
  <c r="P36"/>
  <c r="H35"/>
  <c r="H34" s="1"/>
  <c r="H33" s="1"/>
  <c r="U13"/>
  <c r="U12" s="1"/>
  <c r="U11" s="1"/>
  <c r="U10" s="1"/>
  <c r="U9" s="1"/>
  <c r="R28"/>
  <c r="R27" s="1"/>
  <c r="R26" s="1"/>
  <c r="R25" s="1"/>
  <c r="R35"/>
  <c r="R34" s="1"/>
  <c r="R33" s="1"/>
  <c r="S13"/>
  <c r="S12" s="1"/>
  <c r="S11" s="1"/>
  <c r="S10" s="1"/>
  <c r="S9" s="1"/>
  <c r="Q28"/>
  <c r="Q27" s="1"/>
  <c r="Q26" s="1"/>
  <c r="Q35"/>
  <c r="Q13"/>
  <c r="Q12" s="1"/>
  <c r="U28"/>
  <c r="U27" s="1"/>
  <c r="U26" s="1"/>
  <c r="U25" s="1"/>
  <c r="U35"/>
  <c r="U34" s="1"/>
  <c r="U33" s="1"/>
  <c r="S28"/>
  <c r="S27" s="1"/>
  <c r="S26" s="1"/>
  <c r="S25" s="1"/>
  <c r="S35"/>
  <c r="S34" s="1"/>
  <c r="S33" s="1"/>
  <c r="W35" l="1"/>
  <c r="W34" s="1"/>
  <c r="W33" s="1"/>
  <c r="Q34"/>
  <c r="Q33" s="1"/>
  <c r="Q25" s="1"/>
  <c r="N36"/>
  <c r="N28"/>
  <c r="N27" s="1"/>
  <c r="N26" s="1"/>
  <c r="P27"/>
  <c r="P26" s="1"/>
  <c r="S8"/>
  <c r="U8"/>
  <c r="P34"/>
  <c r="P33" s="1"/>
  <c r="W13"/>
  <c r="W12" s="1"/>
  <c r="N35"/>
  <c r="N34" s="1"/>
  <c r="N33" s="1"/>
  <c r="V35"/>
  <c r="V28"/>
  <c r="V27" s="1"/>
  <c r="V26" s="1"/>
  <c r="V36"/>
  <c r="T36" s="1"/>
  <c r="W28"/>
  <c r="W27" s="1"/>
  <c r="W26" s="1"/>
  <c r="W25" s="1"/>
  <c r="X35"/>
  <c r="X34" s="1"/>
  <c r="X33" s="1"/>
  <c r="Y13"/>
  <c r="Y12" s="1"/>
  <c r="Y11" s="1"/>
  <c r="Y10" s="1"/>
  <c r="Y9" s="1"/>
  <c r="X28"/>
  <c r="X27" s="1"/>
  <c r="X26" s="1"/>
  <c r="Y28"/>
  <c r="Y27" s="1"/>
  <c r="Y35"/>
  <c r="Y34" s="1"/>
  <c r="Y33" s="1"/>
  <c r="H13"/>
  <c r="H12" s="1"/>
  <c r="R13"/>
  <c r="R12" s="1"/>
  <c r="R11" s="1"/>
  <c r="R10" s="1"/>
  <c r="R9" s="1"/>
  <c r="R8" s="1"/>
  <c r="N25" l="1"/>
  <c r="X25"/>
  <c r="V34"/>
  <c r="V33" s="1"/>
  <c r="V25" s="1"/>
  <c r="V8" s="1"/>
  <c r="P25"/>
  <c r="P8" s="1"/>
  <c r="T35"/>
  <c r="T34" s="1"/>
  <c r="T33" s="1"/>
  <c r="T28"/>
  <c r="T27" s="1"/>
  <c r="N13"/>
  <c r="N12" s="1"/>
  <c r="X13"/>
  <c r="X12" s="1"/>
  <c r="X11" s="1"/>
  <c r="X10" s="1"/>
  <c r="X9" s="1"/>
  <c r="X8" s="1"/>
  <c r="T13" l="1"/>
  <c r="T12" s="1"/>
  <c r="T24" l="1"/>
  <c r="W24" s="1"/>
  <c r="T23"/>
  <c r="W23" s="1"/>
  <c r="T22"/>
  <c r="W22" s="1"/>
  <c r="T21"/>
  <c r="W21" s="1"/>
  <c r="T20"/>
  <c r="N24"/>
  <c r="Q24" s="1"/>
  <c r="O23"/>
  <c r="O19" s="1"/>
  <c r="O11" s="1"/>
  <c r="O10" s="1"/>
  <c r="O9" s="1"/>
  <c r="O8" s="1"/>
  <c r="N22"/>
  <c r="Q22" s="1"/>
  <c r="Q21"/>
  <c r="N20"/>
  <c r="H24"/>
  <c r="K24" s="1"/>
  <c r="I23"/>
  <c r="I19" s="1"/>
  <c r="I11" s="1"/>
  <c r="I10" s="1"/>
  <c r="I9" s="1"/>
  <c r="I8" s="1"/>
  <c r="H22"/>
  <c r="K22" s="1"/>
  <c r="K21"/>
  <c r="H20"/>
  <c r="Q23" l="1"/>
  <c r="T19"/>
  <c r="T11" s="1"/>
  <c r="T10" s="1"/>
  <c r="T9" s="1"/>
  <c r="N19"/>
  <c r="H19"/>
  <c r="K20"/>
  <c r="K23"/>
  <c r="Q20"/>
  <c r="Q19" s="1"/>
  <c r="Q11" s="1"/>
  <c r="Q10" s="1"/>
  <c r="Q9" s="1"/>
  <c r="Q8" s="1"/>
  <c r="W20"/>
  <c r="W19" s="1"/>
  <c r="W11" s="1"/>
  <c r="W10" s="1"/>
  <c r="W9" s="1"/>
  <c r="W8" s="1"/>
  <c r="AE8" s="1"/>
  <c r="Y30"/>
  <c r="Y29" s="1"/>
  <c r="Y26" s="1"/>
  <c r="Y25" s="1"/>
  <c r="Y8" s="1"/>
  <c r="M30"/>
  <c r="M29" s="1"/>
  <c r="M26" s="1"/>
  <c r="M25" s="1"/>
  <c r="M8" s="1"/>
  <c r="K19" l="1"/>
  <c r="K11" s="1"/>
  <c r="K10" s="1"/>
  <c r="K9" s="1"/>
  <c r="K8" s="1"/>
  <c r="H30"/>
  <c r="H29" s="1"/>
  <c r="H26" s="1"/>
  <c r="H25" s="1"/>
  <c r="T30"/>
  <c r="T29" s="1"/>
  <c r="T26" s="1"/>
  <c r="T25" s="1"/>
  <c r="T8" s="1"/>
  <c r="C11" i="37" l="1"/>
  <c r="C9" s="1"/>
  <c r="A3"/>
  <c r="E9" i="26"/>
  <c r="E8"/>
  <c r="E7"/>
  <c r="C13" i="24"/>
  <c r="E11"/>
  <c r="C11" s="1"/>
  <c r="G10"/>
  <c r="I10"/>
  <c r="C12" i="33"/>
  <c r="C10" s="1"/>
  <c r="C8" i="37" l="1"/>
  <c r="D10" i="23"/>
  <c r="E10"/>
  <c r="F10"/>
  <c r="G10"/>
  <c r="H10"/>
  <c r="I10"/>
  <c r="J10"/>
  <c r="K10"/>
  <c r="L10"/>
  <c r="M10"/>
  <c r="N10"/>
  <c r="O10"/>
  <c r="P10"/>
  <c r="Q10"/>
  <c r="R10"/>
  <c r="S10"/>
  <c r="T10"/>
  <c r="U10"/>
  <c r="V10"/>
  <c r="W10"/>
  <c r="X10"/>
  <c r="Y10"/>
  <c r="C10"/>
  <c r="D10" i="35"/>
  <c r="E10"/>
  <c r="F10"/>
  <c r="G10"/>
  <c r="H10"/>
  <c r="I10"/>
  <c r="J10"/>
  <c r="K10"/>
  <c r="L10"/>
  <c r="M10"/>
  <c r="N10"/>
  <c r="O10"/>
  <c r="P10"/>
  <c r="Q10"/>
  <c r="C10"/>
  <c r="E17" i="24"/>
  <c r="E16"/>
  <c r="E15"/>
  <c r="E12"/>
  <c r="C12" s="1"/>
  <c r="C10" s="1"/>
  <c r="C8" i="32"/>
  <c r="E10" i="24" l="1"/>
  <c r="A3" i="26"/>
  <c r="A3" i="25"/>
  <c r="A3" i="23"/>
  <c r="A3" i="35"/>
  <c r="A3" i="33"/>
  <c r="A3" i="32"/>
  <c r="E14" i="24"/>
  <c r="G14"/>
  <c r="I17" l="1"/>
  <c r="C17" s="1"/>
  <c r="I16"/>
  <c r="C16" s="1"/>
  <c r="C9" i="33" l="1"/>
  <c r="C8" s="1"/>
  <c r="C6" i="26" l="1"/>
  <c r="H26" i="25"/>
  <c r="E26"/>
  <c r="H25"/>
  <c r="E25"/>
  <c r="H24"/>
  <c r="E24"/>
  <c r="E6" i="26" l="1"/>
  <c r="E9" i="24"/>
  <c r="G9"/>
  <c r="H13" l="1"/>
  <c r="F13"/>
  <c r="H12"/>
  <c r="H9"/>
  <c r="H15"/>
  <c r="H16"/>
  <c r="H11"/>
  <c r="H17"/>
  <c r="F15"/>
  <c r="F16"/>
  <c r="F17"/>
  <c r="F12"/>
  <c r="F9"/>
  <c r="F11"/>
  <c r="F14" l="1"/>
  <c r="F10"/>
  <c r="H10"/>
  <c r="H14"/>
  <c r="I15" l="1"/>
  <c r="C15" s="1"/>
  <c r="C14" s="1"/>
  <c r="AC11" i="23"/>
  <c r="AB11"/>
  <c r="AG11" s="1"/>
  <c r="AA11"/>
  <c r="AE11" s="1"/>
  <c r="Z14"/>
  <c r="Z13"/>
  <c r="Z12"/>
  <c r="Z11"/>
  <c r="AD11" s="1"/>
  <c r="I14" i="24" l="1"/>
  <c r="I9" s="1"/>
  <c r="C9" s="1"/>
  <c r="AA10" i="23"/>
  <c r="AC10"/>
  <c r="AD10"/>
  <c r="Z10"/>
  <c r="AB10"/>
  <c r="AG10" s="1"/>
  <c r="J11" i="24" l="1"/>
  <c r="J12"/>
  <c r="J16"/>
  <c r="J9"/>
  <c r="J17"/>
  <c r="D9"/>
  <c r="J15"/>
  <c r="AE10" i="23"/>
  <c r="J10" i="24" l="1"/>
  <c r="D13"/>
  <c r="J14"/>
  <c r="D17"/>
  <c r="D12"/>
  <c r="D16"/>
  <c r="D11"/>
  <c r="D15"/>
  <c r="D10" l="1"/>
  <c r="D14"/>
  <c r="N15" i="36" l="1"/>
  <c r="N14" s="1"/>
  <c r="N11" s="1"/>
  <c r="N10" s="1"/>
  <c r="N9" s="1"/>
  <c r="N8" s="1"/>
  <c r="H16"/>
  <c r="H14" s="1"/>
  <c r="H11" s="1"/>
  <c r="H10" s="1"/>
  <c r="H9" s="1"/>
  <c r="H8" s="1"/>
</calcChain>
</file>

<file path=xl/sharedStrings.xml><?xml version="1.0" encoding="utf-8"?>
<sst xmlns="http://schemas.openxmlformats.org/spreadsheetml/2006/main" count="807" uniqueCount="290">
  <si>
    <t>TT</t>
  </si>
  <si>
    <t>Ghi chú</t>
  </si>
  <si>
    <t>ĐVT: Triệu đồng</t>
  </si>
  <si>
    <t>I</t>
  </si>
  <si>
    <t>Trong đó</t>
  </si>
  <si>
    <t>II</t>
  </si>
  <si>
    <t>TỔNG SỐ</t>
  </si>
  <si>
    <t>Cấp huyện</t>
  </si>
  <si>
    <t>Đơn vị</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</si>
  <si>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</si>
  <si>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</si>
  <si>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</si>
  <si>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</si>
  <si>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</si>
  <si>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</si>
  <si>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</si>
  <si>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</si>
  <si>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</si>
  <si>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</si>
  <si>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</si>
  <si>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</si>
  <si>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</si>
  <si>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</si>
  <si>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</si>
  <si>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</si>
  <si>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</si>
  <si>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</si>
  <si>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</si>
  <si>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</si>
  <si>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</si>
  <si>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</si>
  <si>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</si>
  <si>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</si>
  <si>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</si>
  <si>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</si>
  <si>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</si>
  <si>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</si>
  <si>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</si>
  <si>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</si>
  <si>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</si>
  <si>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</si>
  <si>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</si>
  <si>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</si>
  <si>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</si>
  <si>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</si>
  <si>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</si>
  <si>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</si>
  <si>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</si>
  <si>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</si>
  <si>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</si>
  <si>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</si>
  <si>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</si>
  <si>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</si>
  <si>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</si>
  <si>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</si>
  <si>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</si>
  <si>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</si>
  <si>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</si>
  <si>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</si>
  <si>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</si>
  <si>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</si>
  <si>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</si>
  <si>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Tổng 03 CTMTQG</t>
  </si>
  <si>
    <t>CTMTQG phát triển KTXH vùng đồng bào DTTS và miền núi</t>
  </si>
  <si>
    <t>CTMTQG giảm nghèo bền vững</t>
  </si>
  <si>
    <t>CTMTQG xây dựng nông thôn mới</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</si>
  <si>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</si>
  <si>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</si>
  <si>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</si>
  <si>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</si>
  <si>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</si>
  <si>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</si>
  <si>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</si>
  <si>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</si>
  <si>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</si>
  <si>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</si>
  <si>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</si>
  <si>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</si>
  <si>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</si>
  <si>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</si>
  <si>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</si>
  <si>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</si>
  <si>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</si>
  <si>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</si>
  <si>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</si>
  <si>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</si>
  <si>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</si>
  <si>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</si>
  <si>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</si>
  <si>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</si>
  <si>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</si>
  <si>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</si>
  <si>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</si>
  <si>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</si>
  <si>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</si>
  <si>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</si>
  <si>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</si>
  <si>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</si>
  <si>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</si>
  <si>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</si>
  <si>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</si>
  <si>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</si>
  <si>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</si>
  <si>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Phụ lục III</t>
  </si>
  <si>
    <t>Chương trình</t>
  </si>
  <si>
    <t xml:space="preserve"> Vốn ĐTPT NSTW giai đoạn 2021-2025</t>
  </si>
  <si>
    <t>Tỷ lệ đối ứng</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</si>
  <si>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</si>
  <si>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</si>
  <si>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</si>
  <si>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</si>
  <si>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</si>
  <si>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</si>
  <si>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</si>
  <si>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</si>
  <si>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</si>
  <si>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</si>
  <si>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Chương trình MTQG giảm nghèo bền vững giai đoạn 2021-2025</t>
  </si>
  <si>
    <t>Dự án 1. Hỗ trợ đầu tư phát triển hạ tầng kinh tế xã hội các huyện nghèo</t>
  </si>
  <si>
    <t>Tiểu dự án 1. Hỗ trợ đầu tư phát triển hạ tầng kinh tế - xã hội các huyện nghèo</t>
  </si>
  <si>
    <t>Phụ lục I.2</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</si>
  <si>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</si>
  <si>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</si>
  <si>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</si>
  <si>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</si>
  <si>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</si>
  <si>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</si>
  <si>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</si>
  <si>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THỰC HIỆN CHƯƠNG TRÌNH MỤC TIÊU QUỐC GIA PHÁT TRIỂN KINH TẾ - XÃ HỘI VÙNG ĐỒNG BÀO DÂN TỘC THIỂU SỐ VÀ MIỀN NÚI 
TRÊN ĐỊA BÀN HUYỆN IA H'DRAI GIAI ĐOẠN 2021-2025</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</si>
  <si>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</si>
  <si>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</si>
  <si>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</si>
  <si>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</si>
  <si>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</si>
  <si>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</si>
  <si>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</si>
  <si>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</si>
  <si>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</si>
  <si>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</si>
  <si>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Để tại ngân sách huyện (thực hiện phân bổ khi có nhu cầu phát sinh)</t>
  </si>
  <si>
    <t>*</t>
  </si>
  <si>
    <t>Cấp huyện (Ban Quản lý đầu tư và Xây dựng huyện)</t>
  </si>
  <si>
    <t>Cấp huyện (Phòng Giáo dục và Đào tạo huyện)</t>
  </si>
  <si>
    <t>Giữ lại ngân sách huyện</t>
  </si>
  <si>
    <t>Xã Ia Đom</t>
  </si>
  <si>
    <t>Xã Tơi</t>
  </si>
  <si>
    <t xml:space="preserve">cấp xã </t>
  </si>
  <si>
    <t>Cấp huyện  (Ban Quản lý đầu tư và Xây dựng huyện)</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</si>
  <si>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</si>
  <si>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</si>
  <si>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</si>
  <si>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</si>
  <si>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</si>
  <si>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</si>
  <si>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</si>
  <si>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 xml:space="preserve"> Vốn ĐTPT NSĐP đối ứng giai đoạn 2021-2025
(Ngân sách huyện)
dự kiến 05%</t>
  </si>
  <si>
    <t>PHÂN BỔ KẾ HOẠCH VỐN ĐẦU TƯ PHÁT TRIỂN
NGUỒN NGÂN SÁCH TRUNG ƯƠNG THỰC HIỆN CHƯƠNG TRÌNH MỤC TIÊU QUỐC GIA XÂY DỰNG NÔNG THÔN MỚI TRÊN ĐỊA BÀN HUYỆN IA H'DRAI GIAI ĐOẠN 2021-2025</t>
  </si>
  <si>
    <t>Vốn đầu tư phát triển</t>
  </si>
  <si>
    <t xml:space="preserve">Nguồn vốn </t>
  </si>
  <si>
    <t>Chương trình MTQG Xây dựng nông thôn mới giai đoạn 2021-2025</t>
  </si>
  <si>
    <t>PHÂN BỔ KẾ HOẠCH VỐN ĐẦU TƯ PHÁT TRIỂN
NGUỒN NGÂN SÁCH TRUNG ƯƠNG THỰC HIỆN CHƯƠNG TRÌNH MỤC TIÊU QUỐC GIA GIẢM NGHÈO BỀN VỮNG TRÊN ĐỊA BÀN 
HUYỆN IA H'DRAI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</si>
  <si>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</si>
  <si>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</si>
  <si>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</si>
  <si>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</si>
  <si>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</si>
  <si>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</si>
  <si>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</si>
  <si>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</si>
  <si>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án thực hiện theo cơ chế đặc thù</t>
  </si>
  <si>
    <t>Dự án 1: Hỗ trợ đầu tư phát triển hạ tầng kinh tế - xã hội các huyện nghèo</t>
  </si>
  <si>
    <t>Tiểu dự án 1</t>
  </si>
  <si>
    <t>Kế hoạch vốn ĐTPT năm 2021 chuyển sang thực hiện năm 2022</t>
  </si>
  <si>
    <t>MỨC VỐN ĐẦU TƯ PHÁT TRIỂN NGUỒN NGÂN SÁCH ĐỊA PHƯƠNG
ĐỐI ỨNG THỰC HIỆN CÁC CHƯƠNG TRÌNH MỤC TIÊU QUỐC GIA
GIAI ĐOẠN 2021-2025 TRÊN ĐỊA BÀN HUYỆN IA H'DRAI</t>
  </si>
  <si>
    <t xml:space="preserve">Ngân sách Trung ương </t>
  </si>
  <si>
    <t>Ngân sách địa phương</t>
  </si>
  <si>
    <t xml:space="preserve">Cấp xã </t>
  </si>
  <si>
    <t>Đvt: triệu đồng</t>
  </si>
  <si>
    <t>Kế hoạch năm 2022</t>
  </si>
  <si>
    <t>Đường GTNT thôn 4 (Điểm dân cư số 11 C.Ty CP Sâm Ngọc Linh)</t>
  </si>
  <si>
    <t>Đường GTNT thôn 3 (Điểm dân cư số 7 mở rộng)</t>
  </si>
  <si>
    <t>UBND xã Ia Đal</t>
  </si>
  <si>
    <t>Thôn 4, xã Ia Đal</t>
  </si>
  <si>
    <t>Thôn 3, xã Ia Đal</t>
  </si>
  <si>
    <t>2022-</t>
  </si>
  <si>
    <t>Cứng hoá đường ngõ, xóm</t>
  </si>
  <si>
    <t>Đường GTNT vào nghĩa trang nhân dân thôn 3</t>
  </si>
  <si>
    <t>2022</t>
  </si>
  <si>
    <t>Cứng hoá</t>
  </si>
  <si>
    <t>Ban Quản lý Đầu tư và Xây dựng</t>
  </si>
  <si>
    <t>Trường mầm non khu trung tâm hành chính huyện</t>
  </si>
  <si>
    <t>Ban quản lý ĐT&amp;XD</t>
  </si>
  <si>
    <t>2022-2024</t>
  </si>
  <si>
    <t>Trường TH-THCS khu trung tâm hành chính huyện</t>
  </si>
  <si>
    <t>Nghĩa trang nhân dân huyện</t>
  </si>
  <si>
    <t>Nhà văn hóa thể thao và sân vận động trung tâm huyện</t>
  </si>
  <si>
    <t>Cầu suối đá huyện</t>
  </si>
  <si>
    <t>(1)</t>
  </si>
  <si>
    <r>
      <t>Tổng số</t>
    </r>
    <r>
      <rPr>
        <b/>
        <i/>
        <sz val="12"/>
        <rFont val="Times New Roman"/>
        <family val="1"/>
      </rPr>
      <t xml:space="preserve"> (tất cả các nguồn vốn)</t>
    </r>
  </si>
  <si>
    <t>2022-
2024</t>
  </si>
  <si>
    <t xml:space="preserve">Đường vào nghĩa trang thôn 1 xã Ia Dom </t>
  </si>
  <si>
    <t>Đường cấp B, nền 5m, mặt đường  3,5 m chiều dài khoảng 2,5 km, bê tông dày 18 cm. Cấp phối lớp đệm cát 3cm, BT M250, đá 2x4</t>
  </si>
  <si>
    <t>Cứng hoá đường sản xuất</t>
  </si>
  <si>
    <t>Thôn 1, xã Ia Dom</t>
  </si>
  <si>
    <t>Dự kiến Ngân sách tỉnh hỗ trợ 50%</t>
  </si>
  <si>
    <t xml:space="preserve">Đường vào khu sản xuất N1, thôn 1,  xã Ia Dom
</t>
  </si>
  <si>
    <t>UBND xã Ia Dom</t>
  </si>
  <si>
    <t xml:space="preserve"> Xã Ia Dom</t>
  </si>
  <si>
    <t xml:space="preserve">Kế hoạch vốn ĐTPT giai đoạn 2022-2025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</si>
  <si>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</si>
  <si>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</si>
  <si>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</si>
  <si>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0,46km. Lớp đệm cát dày 3cm, bê tông dày 18cm,BTXM M250, đá 2x4</t>
  </si>
  <si>
    <t>Công trình:Đường giao thông thôn đi nghĩa trang nhân dân thôn 9, xã Ia Tơi</t>
  </si>
  <si>
    <t>UBND xã Ia Tơi</t>
  </si>
  <si>
    <t>Cứng hóa</t>
  </si>
  <si>
    <r>
      <t xml:space="preserve">Đường cấp B, nền 5m, mặt đường  3,5 m chiều dài khoảng </t>
    </r>
    <r>
      <rPr>
        <sz val="12"/>
        <color indexed="10"/>
        <rFont val="Times New Roman"/>
        <family val="1"/>
      </rPr>
      <t xml:space="preserve">0,53 </t>
    </r>
    <r>
      <rPr>
        <sz val="12"/>
        <rFont val="Times New Roman"/>
        <family val="1"/>
      </rPr>
      <t>km.Lớp đệm cát dày 3cm, bê tông dày 18cm,BTXM M250, đá 2x4</t>
    </r>
  </si>
  <si>
    <t>Ngân sách tỉnh</t>
  </si>
  <si>
    <t>Đường cấp B; chiều dài khoảng 2,1 km; nền 5m, mặt đường 3,5m, bê tông dày 18 cm. Cấp phối lớp đệm cát 3cm, BT M250, đá 2x4</t>
  </si>
  <si>
    <r>
      <t>Đường cấp B; chiều dài khoảng</t>
    </r>
    <r>
      <rPr>
        <sz val="12"/>
        <color rgb="FFFF0000"/>
        <rFont val="Times New Roman"/>
        <family val="1"/>
      </rPr>
      <t xml:space="preserve"> 2,1</t>
    </r>
    <r>
      <rPr>
        <sz val="12"/>
        <rFont val="Times New Roman"/>
        <family val="1"/>
      </rPr>
      <t xml:space="preserve"> km; nền 5m, mặt đường 3,5m, bê tông dày 18 cm. Cấp phối lớp đệm cát 3cm, M250, đá 2x4 </t>
    </r>
  </si>
  <si>
    <t>Đường cấp B; chiều dài khoảng 1,1 km; nền 5m, mặt đường 3,5m, bê tông dày 18 cm. Cấp phối lớp đệm cát 3cm, BT M250, đá 2x4</t>
  </si>
  <si>
    <t>Đường cấp B; chiều dài khoảng 2,5 km; nền 5m, mặt đường 3,5m, bê tông dày 18 cm. Cấp phối lớp đệm cát 3cm, BT M250, đá 2x4</t>
  </si>
  <si>
    <t>Cứng hoá đường</t>
  </si>
  <si>
    <t xml:space="preserve">Đường cấp B; chiều dài khoảng 2,5 km; nền 5m, mặt đường 3,5m, bê tông dày 18 cm. Cấp phối lớp đệm cát 3cm, M250, đá 2x4 </t>
  </si>
  <si>
    <t>Đường giao thông thôn đi bến đò làng Dom thôn 9, xã Ia Tơi</t>
  </si>
  <si>
    <t>Các nguồn vốn huy động khác</t>
  </si>
  <si>
    <t>Thôn 9, xã Ia Tơi</t>
  </si>
  <si>
    <t>Thôn 2, xã Ia Dom</t>
  </si>
  <si>
    <t>TỔNG SỐ (I+II)</t>
  </si>
  <si>
    <t>UBND Xã Ia Dom</t>
  </si>
  <si>
    <t>(1) Mục tiêu đầu tư: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Nhà học 10 phòng diện tích khoảng 1179,4m2, Nhà hiệu bộ diện tích khoảng 283,92m2, Nhà bếp ăn diện tích khoảng 112 m2, Nhà đa năng diện tích khoảng 190,8m2, Nhà vệ sinh giáo viên diện tích khoảng 31,2m2, Kè chắn đất diện tích khoảng 972m2, Cổng tường rào diện tích khoảng 456,7m  và các hạng mục phụ trợ khác</t>
  </si>
  <si>
    <t>(2) Mục tiêu: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Đầu tư Nhà học 08 phòng trung học cơ sở diện tích khoảng 692,04m2, Nhà học 10 phòng tiểu học diện tích khoảng 832,08m2, Nhà hiệu bộ diện tích khoảng 563,52m2 và các hạng mục phụ trợ</t>
  </si>
  <si>
    <t>(2)</t>
  </si>
  <si>
    <t>(3) Mục tiêu: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Quy mô: Công trình hạ tầng kỹ thuật, cấp IV. Với diện tích khoảng 10ha, Đường giao thông và rãnh thoát nước nội bộ, sân bê tông, tường rào, hệ thống điện nước và các hạng mục phụ trợ khác.</t>
  </si>
  <si>
    <t>(3)</t>
  </si>
  <si>
    <t>(4)</t>
  </si>
  <si>
    <t>(4) Mục tiêu: 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Quy mô: Đầu tư Nhà thi đấu đa năng diện tích khoảng 1.312,0m2, Sân bóng đá cỏ nhân tạo và các hạng mục phụ trợ</t>
  </si>
  <si>
    <t>(5) Mục tiêu: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Quy mô: Công trình giao thông cầu đường bộ, cấp II.
* Chiều dài tuyến khoảng L=692.00m (chiều dài cầu khoảng L=63m, chiều dài đường hai đầu cầu L=629.00m). Trong đó: Bn=32m, Bm=18m, Bvh=12m,  Blgc=2m. 
* Và các hạng mục phụ trợ khác.</t>
  </si>
  <si>
    <t>(5)</t>
  </si>
  <si>
    <t>Phân bổ kế hoạch vốn năm 2022</t>
  </si>
  <si>
    <t>PHỤ LỤC 01</t>
  </si>
  <si>
    <t>PHỤ LỤC 02</t>
  </si>
  <si>
    <t>(Kèm theo Tờ trình   số        /TTr-UBND ngày       tháng       năm 2022 của Ủy ban nhân dân huyện)</t>
  </si>
  <si>
    <r>
      <t xml:space="preserve"> DANH MỤC, MỨC BỐ TRÍ VỐN NGÂN SÁCH ĐỊA PHƯƠNG </t>
    </r>
    <r>
      <rPr>
        <b/>
        <i/>
        <sz val="14"/>
        <rFont val="Times New Roman"/>
        <family val="1"/>
      </rPr>
      <t>(HUYỆN, XÃ)</t>
    </r>
    <r>
      <rPr>
        <b/>
        <sz val="14"/>
        <rFont val="Times New Roman"/>
        <family val="1"/>
      </rPr>
      <t xml:space="preserve"> VÀ NGUỒN NGÂN SÁCH TRUNG ƯƠNG CÁC DỰ ÁN ĐẦU TƯ  THUỘC 
CÁC CHƯƠNG TRÌNH MỤC TIÊU QUỐC GIA NĂM 2022 CỦA HUYỆN IA H'DRAI</t>
    </r>
  </si>
  <si>
    <t xml:space="preserve">Quy mô đầu tư
</t>
  </si>
  <si>
    <t>Quyết định 
đầu tư</t>
  </si>
  <si>
    <t xml:space="preserve">Tổng mức đầu tư </t>
  </si>
  <si>
    <t xml:space="preserve">Chủ đầu tư/ Đơn vị thực hiện </t>
  </si>
  <si>
    <t>Quyết định số 47/QĐ-UBND xã ngày 04/8/2022</t>
  </si>
  <si>
    <t>Quyết định số 46/QĐ-UBND xã Ia Dom ngày 04/8/2022</t>
  </si>
  <si>
    <t>Quyết định số 45/QĐ-UBND xã ngày 04/8/2022</t>
  </si>
  <si>
    <t>Quyết định số 44/QĐ-UBND xã Ia Dom ngày 04/8/2022</t>
  </si>
  <si>
    <t>Quyết định số 80/QĐ-UBND xã Ia Tơi ngày 04/8/2022</t>
  </si>
  <si>
    <t>Quyết định số 81/QĐ-UBND xã Ia Tơi ngày 04/8/2022</t>
  </si>
  <si>
    <t>Đường cấp B; chiều dài khoảng 2,1 km; nền 5m, mặt đường 3,5m, bê tông dày 18 cm. Cấp phối lớp đệm cát 3cm, BT M250, đá 2x4 và các công trình phụ trợ khác</t>
  </si>
  <si>
    <t>Quyết định số 65/QĐ-UBND xã Ia Đal ngày 05/8/2022</t>
  </si>
  <si>
    <t>Quyết định số 63/QĐ-UBND xã Ia Đal ngày 05/8/2022</t>
  </si>
  <si>
    <t>Đường cấp B; chiều dài khoảng 2,5 km; nền 5m, mặt đường 3,5m, bê tông dày 18 cm. Cấp phối lớp đệm cát 3cm, BT M250, đá 2x4 và các công trình phụ trợ khác</t>
  </si>
  <si>
    <t>Quyết định số 64/QĐ-UBND xã Ia Đal ngày 05/8/2022</t>
  </si>
  <si>
    <t>Đường cấp B; chiều dài khoảng 1,1 km; nền 5m, mặt đường 3,5m, bê tông dày 18 cm. Cấp phối lớp đệm cát 3cm, BT M250, đá 2x4 và các công trình phụ trợ khác</t>
  </si>
  <si>
    <t>Đường cấp B, nền 5m, mặt đường  3,5 m chiều dài khoảng 2,5 km, bê tông dày 18 cm. Cấp phối lớp đệm cát 3cm, BT M250, đá 2x4 và các công trình phụ trợ khác</t>
  </si>
  <si>
    <t>Đường cấp B, nền 5m, mặt đường  3,5 m chiều dài khoảng 0,1 km. Lớp đệm cát dày 3cm, bê tông dày 18cm, BTXM M250, đá 2x4 và các công trình phụ trợ khác</t>
  </si>
  <si>
    <t>Đường cấp B, nền 5m, mặt đường 3,5 m chiều dài khoảng 0,46km. Lớp đệm cát dày 3cm, bê tông dày 18cm,BTXM M250, đá 2x4 và các công trình phụ trợ khác</t>
  </si>
  <si>
    <t>Đường cấp B, nền 5m, mặt đường  3,5 m chiều dài khoảng 0,53 km.Lớp đệm cát dày 3cm, bê tông dày 18cm,BTXM M250, đá 2x4 và các công trình phụ trợ khác</t>
  </si>
  <si>
    <t xml:space="preserve">Đường cấp B; chiều dài khoảng 2,1 km; nền 5m, mặt đường 3,5m, bê tông dày 18 cm. Cấp phối lớp đệm cát 3cm, M250, đá 2x4 </t>
  </si>
  <si>
    <t>Quyết định số 288/QĐ-UBND huyện ngày 06/8/2022</t>
  </si>
  <si>
    <t>Quyết định số 289/QĐ-UBND huyện ngày 06/8/2022</t>
  </si>
  <si>
    <t>Quyết định số 290/QĐ-UBND huyện ngày 06/8/2022</t>
  </si>
  <si>
    <t>Quyết định số 291/QĐ-UBND huyện ngày 06/8/2022</t>
  </si>
  <si>
    <t>Quyết định số 292/QĐ-UBND huyện ngày 06/8/2022</t>
  </si>
  <si>
    <r>
      <t>(4)</t>
    </r>
    <r>
      <rPr>
        <b/>
        <sz val="13"/>
        <rFont val="Times New Roman"/>
        <family val="1"/>
      </rPr>
      <t xml:space="preserve"> Mục tiêu: </t>
    </r>
    <r>
      <rPr>
        <sz val="13"/>
        <rFont val="Times New Roman"/>
        <family val="1"/>
      </rPr>
      <t xml:space="preserve">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t>
    </r>
    <r>
      <rPr>
        <b/>
        <sz val="13"/>
        <rFont val="Times New Roman"/>
        <family val="1"/>
      </rPr>
      <t>Quy mô:</t>
    </r>
    <r>
      <rPr>
        <sz val="13"/>
        <rFont val="Times New Roman"/>
        <family val="1"/>
      </rPr>
      <t xml:space="preserve"> Nhà thi đấu đa năng: Khoảng 1.151 m2; Sân bóng đá cỏ nhân tạo: Khoảng 2.378m2; Cổng, tường rào: Khoảng 673,36m; San ủi mặt bằng: Khoảng 22.364 m2; Các hạng mục phụ trợ khác như: Sân đường nội bộ, hệ thống cấp thoát nước tổng thể, hệ thống cấp điện + PCCC...</t>
    </r>
  </si>
  <si>
    <r>
      <t xml:space="preserve">(5) </t>
    </r>
    <r>
      <rPr>
        <b/>
        <sz val="13"/>
        <rFont val="Times New Roman"/>
        <family val="1"/>
      </rPr>
      <t>Mục tiêu:</t>
    </r>
    <r>
      <rPr>
        <sz val="13"/>
        <rFont val="Times New Roman"/>
        <family val="1"/>
      </rPr>
      <t xml:space="preserve">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t>
    </r>
    <r>
      <rPr>
        <b/>
        <sz val="13"/>
        <rFont val="Times New Roman"/>
        <family val="1"/>
      </rPr>
      <t xml:space="preserve">Quy mô: </t>
    </r>
    <r>
      <rPr>
        <sz val="13"/>
        <rFont val="Times New Roman"/>
        <family val="1"/>
      </rPr>
      <t>Chiều dài tuyến khoảng L=692.00m (chiều dài cầu khoảng L=63m, chiều dài đường hai đầu cầu L=629.00m). Trong đó: Bn=32m, Bm=18m, Bvh=12m,  Blgc=2m; Và các hạng mục phụ trợ khác: Công trình thoát nước ngang, Công trình thoát nước dọc, vỉa hè, hệ thống đường ống kỹ thuật, an toàn giao thông...</t>
    </r>
  </si>
  <si>
    <r>
      <t xml:space="preserve">(1) </t>
    </r>
    <r>
      <rPr>
        <b/>
        <sz val="13"/>
        <rFont val="Times New Roman"/>
        <family val="1"/>
      </rPr>
      <t>Mục tiêu:</t>
    </r>
    <r>
      <rPr>
        <sz val="13"/>
        <rFont val="Times New Roman"/>
        <family val="1"/>
      </rPr>
      <t xml:space="preserve">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t>
    </r>
    <r>
      <rPr>
        <b/>
        <sz val="13"/>
        <rFont val="Times New Roman"/>
        <family val="1"/>
      </rPr>
      <t xml:space="preserve">Quy mô: </t>
    </r>
    <r>
      <rPr>
        <sz val="13"/>
        <rFont val="Times New Roman"/>
        <family val="1"/>
      </rPr>
      <t>Nhà học 6 phòng học diện tích khoảng 709m2, nhà học 4 phòng học bộ môn diện tích khoảng 320,4m2; Nhà hiệu bộ diện tích khoảng 283,92m2; Nhà bếp ăn diện tích khoảng 140,4 m2; Nhà đa năng diện tích khoảng 190,8m2; Nhà vệ sinh giáo viên diện tích khoảng 31,2m2 và các hạng mục phụ trợ khác</t>
    </r>
  </si>
  <si>
    <r>
      <t xml:space="preserve">(3) </t>
    </r>
    <r>
      <rPr>
        <b/>
        <sz val="13"/>
        <rFont val="Times New Roman"/>
        <family val="1"/>
      </rPr>
      <t>Mục tiêu:</t>
    </r>
    <r>
      <rPr>
        <sz val="13"/>
        <rFont val="Times New Roman"/>
        <family val="1"/>
      </rPr>
      <t xml:space="preserve">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t>
    </r>
    <r>
      <rPr>
        <b/>
        <sz val="13"/>
        <rFont val="Times New Roman"/>
        <family val="1"/>
      </rPr>
      <t xml:space="preserve">Quy mô với diện tích khoảng 10 ha. 
- </t>
    </r>
    <r>
      <rPr>
        <sz val="13"/>
        <rFont val="Times New Roman"/>
        <family val="1"/>
      </rPr>
      <t>Cổng, tường rào; Sân bê tông  khoảng: 1.500 m2; Hệ thống cấp điện, cấp nước, thoát nước, PCCC, cây xanh ...
- Đường giao thông, rãnh thoát nước nội bộ:Hạng mục đường giao thông, rãnh thoát nước nội bộ đuợc chia thành các tuyến chính và tuyến phụ. Tổng chiều dài tuyến như sau: Tổng chiều dài xây dựng các tuyến đường nội bộ  khoảng L= 1.500 m, Rãnh thoát nước mặt: Tổng chiều dài xây dựng khoảng L= 2.500 m 
- Các công trình phụ trợ khác.</t>
    </r>
  </si>
  <si>
    <r>
      <t>(2)</t>
    </r>
    <r>
      <rPr>
        <b/>
        <sz val="13"/>
        <rFont val="Times New Roman"/>
        <family val="1"/>
      </rPr>
      <t xml:space="preserve"> Mục tiêu:</t>
    </r>
    <r>
      <rPr>
        <sz val="13"/>
        <rFont val="Times New Roman"/>
        <family val="1"/>
      </rPr>
      <t xml:space="preserve">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t>
    </r>
    <r>
      <rPr>
        <b/>
        <sz val="13"/>
        <rFont val="Times New Roman"/>
        <family val="1"/>
      </rPr>
      <t xml:space="preserve">Quy mô: </t>
    </r>
    <r>
      <rPr>
        <sz val="13"/>
        <rFont val="Times New Roman"/>
        <family val="1"/>
      </rPr>
      <t xml:space="preserve">San ủi mặt bằng: 13.676m2; Cổng ra vào : 01 cái; Tường rào thoáng: 138m; Tường rào lưới B40: 202m; Nhà để xe học sinh : 110,7m2; Nhà hiệu bộ: 563,94m2; Nhà học 08 phòng THCS : 688,9m2; Nhà học 10 phòng Tiểu học : 834,17m2; Nhà vệ sinh (46,08m2/01 nhàx02 nhà) : 92,16m2; Các hạng mục phụ trợ khác như: Sân đường nội bộ, hệ thống cấp thoát nước tổng thể, hệ thống cấp điện + PCCC...; Thiết bị kèm theo dự án.
</t>
    </r>
  </si>
  <si>
    <t>PHÂN BỔ VỐN ĐẦU TƯ NGUỒN NGÂN SÁCH TRUNG ƯƠNG CHO CÔNG TRÌNH, CÁC DỰ ÁN THUỘC CÁC CHƯƠNG TRÌNH MỤC TIÊU QUỐC GIA NĂM 2022 CỦA HUYỆN IA H'DRAI</t>
  </si>
  <si>
    <t>PHÂN BỔ NGÂN SÁCH HUYỆN ĐỐI ỨNG CHO CÔNG TRÌNH, CÁC DỰ ÁN THUỘC CÁC CHƯƠNG TRÌNH MỤC TIÊU QUỐC GIA NĂM 2022 CỦA HUYỆN IA H'DRAI</t>
  </si>
  <si>
    <t>Nguồn phân cấp đầu tư từ nguồn thu tiền sử dụng đất trong cân đối</t>
  </si>
  <si>
    <r>
      <t xml:space="preserve">Ngân sách địa phương
</t>
    </r>
    <r>
      <rPr>
        <b/>
        <i/>
        <sz val="12"/>
        <rFont val="Times New Roman"/>
        <family val="1"/>
      </rPr>
      <t xml:space="preserve"> (huyện)</t>
    </r>
  </si>
  <si>
    <t>1.1.1</t>
  </si>
  <si>
    <t>1.1.2</t>
  </si>
  <si>
    <t>1.1.3</t>
  </si>
  <si>
    <t>1.1.4</t>
  </si>
  <si>
    <t>1.1.5</t>
  </si>
  <si>
    <t>1.1.6</t>
  </si>
  <si>
    <t>1.1.7</t>
  </si>
  <si>
    <t>1.1.8</t>
  </si>
  <si>
    <t>1.1.9</t>
  </si>
  <si>
    <t>2.1</t>
  </si>
  <si>
    <t>2.2</t>
  </si>
</sst>
</file>

<file path=xl/styles.xml><?xml version="1.0" encoding="utf-8"?>
<styleSheet xmlns="http://schemas.openxmlformats.org/spreadsheetml/2006/main">
  <numFmts count="2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quot;$&quot;#,##0;[Red]\-&quot;$&quot;#,##0"/>
    <numFmt numFmtId="174" formatCode="_-&quot;$&quot;* #,##0_-;\-&quot;$&quot;* #,##0_-;_-&quot;$&quot;* &quot;-&quot;_-;_-@_-"/>
    <numFmt numFmtId="175" formatCode="_-&quot;$&quot;* #,##0.00_-;\-&quot;$&quot;* #,##0.00_-;_-&quot;$&quot;* &quot;-&quot;??_-;_-@_-"/>
    <numFmt numFmtId="176" formatCode="&quot;£&quot;#,##0;\-&quot;£&quot;#,##0"/>
    <numFmt numFmtId="177" formatCode="&quot;£&quot;#,##0;[Red]\-&quot;£&quot;#,##0"/>
    <numFmt numFmtId="178" formatCode="&quot;£&quot;#,##0.00;\-&quot;£&quot;#,##0.00"/>
    <numFmt numFmtId="179" formatCode="&quot;£&quot;#,##0.00;[Red]\-&quot;£&quot;#,##0.00"/>
    <numFmt numFmtId="180" formatCode="_-&quot;£&quot;* #,##0_-;\-&quot;£&quot;* #,##0_-;_-&quot;£&quot;* &quot;-&quot;_-;_-@_-"/>
    <numFmt numFmtId="181" formatCode="_(* #,##0_);_(* \(#,##0\);_(* &quot;-&quot;??_);_(@_)"/>
    <numFmt numFmtId="182" formatCode="0.0000"/>
    <numFmt numFmtId="183" formatCode="_-&quot;ñ&quot;* #,##0_-;\-&quot;ñ&quot;* #,##0_-;_-&quot;ñ&quot;* &quot;-&quot;_-;_-@_-"/>
    <numFmt numFmtId="184" formatCode="_-* #,##0\ &quot;F&quot;_-;\-* #,##0\ &quot;F&quot;_-;_-* &quot;-&quot;\ &quot;F&quot;_-;_-@_-"/>
    <numFmt numFmtId="185" formatCode="&quot;\&quot;#,##0;[Red]&quot;\&quot;&quot;\&quot;\-#,##0"/>
    <numFmt numFmtId="186" formatCode="#,##0\ &quot;DM&quot;;\-#,##0\ &quot;DM&quot;"/>
    <numFmt numFmtId="187" formatCode="0.000%"/>
    <numFmt numFmtId="188" formatCode="#.##00"/>
    <numFmt numFmtId="189" formatCode="&quot;Rp&quot;#,##0_);[Red]\(&quot;Rp&quot;#,##0\)"/>
    <numFmt numFmtId="190" formatCode="_ * #,##0_)\ &quot;$&quot;_ ;_ * \(#,##0\)\ &quot;$&quot;_ ;_ * &quot;-&quot;_)\ &quot;$&quot;_ ;_ @_ "/>
    <numFmt numFmtId="191" formatCode="_-* #,##0\ _F_-;\-* #,##0\ _F_-;_-* &quot;-&quot;\ _F_-;_-@_-"/>
    <numFmt numFmtId="192" formatCode="_-* #,##0\ &quot;€&quot;_-;\-* #,##0\ &quot;€&quot;_-;_-* &quot;-&quot;\ &quot;€&quot;_-;_-@_-"/>
    <numFmt numFmtId="193" formatCode="_-* #,##0\ &quot;$&quot;_-;\-* #,##0\ &quot;$&quot;_-;_-* &quot;-&quot;\ &quot;$&quot;_-;_-@_-"/>
    <numFmt numFmtId="194" formatCode="_ * #,##0_)&quot;$&quot;_ ;_ * \(#,##0\)&quot;$&quot;_ ;_ * &quot;-&quot;_)&quot;$&quot;_ ;_ @_ "/>
    <numFmt numFmtId="195" formatCode="_-&quot;€&quot;* #,##0_-;\-&quot;€&quot;* #,##0_-;_-&quot;€&quot;* &quot;-&quot;_-;_-@_-"/>
    <numFmt numFmtId="196" formatCode="_-* #,##0.00\ _F_-;\-* #,##0.00\ _F_-;_-* &quot;-&quot;??\ _F_-;_-@_-"/>
    <numFmt numFmtId="197" formatCode="_-* #,##0.00\ _€_-;\-* #,##0.00\ _€_-;_-* &quot;-&quot;??\ _€_-;_-@_-"/>
    <numFmt numFmtId="198" formatCode="_ * #,##0.00_ ;_ * \-#,##0.00_ ;_ * &quot;-&quot;??_ ;_ @_ "/>
    <numFmt numFmtId="199" formatCode="_-* #,##0.00\ _V_N_D_-;\-* #,##0.00\ _V_N_D_-;_-* &quot;-&quot;??\ _V_N_D_-;_-@_-"/>
    <numFmt numFmtId="200" formatCode="_ * #,##0.00_)\ _$_ ;_ * \(#,##0.00\)\ _$_ ;_ * &quot;-&quot;??_)\ _$_ ;_ @_ "/>
    <numFmt numFmtId="201" formatCode="_ * #,##0.00_)_$_ ;_ * \(#,##0.00\)_$_ ;_ * &quot;-&quot;??_)_$_ ;_ @_ "/>
    <numFmt numFmtId="202" formatCode="_-* #,##0.00\ _ñ_-;\-* #,##0.00\ _ñ_-;_-* &quot;-&quot;??\ _ñ_-;_-@_-"/>
    <numFmt numFmtId="203" formatCode="_-* #,##0.00\ _ñ_-;_-* #,##0.00\ _ñ\-;_-* &quot;-&quot;??\ _ñ_-;_-@_-"/>
    <numFmt numFmtId="204" formatCode="_(&quot;$&quot;\ * #,##0_);_(&quot;$&quot;\ * \(#,##0\);_(&quot;$&quot;\ * &quot;-&quot;_);_(@_)"/>
    <numFmt numFmtId="205" formatCode="_-* #,##0.00000000_-;\-* #,##0.00000000_-;_-* &quot;-&quot;??_-;_-@_-"/>
    <numFmt numFmtId="206" formatCode="_(&quot;€&quot;\ * #,##0_);_(&quot;€&quot;\ * \(#,##0\);_(&quot;€&quot;\ * &quot;-&quot;_);_(@_)"/>
    <numFmt numFmtId="207" formatCode="_-* #,##0\ &quot;ñ&quot;_-;\-* #,##0\ &quot;ñ&quot;_-;_-* &quot;-&quot;\ &quot;ñ&quot;_-;_-@_-"/>
    <numFmt numFmtId="208" formatCode="_-* #,##0\ _€_-;\-* #,##0\ _€_-;_-* &quot;-&quot;\ _€_-;_-@_-"/>
    <numFmt numFmtId="209" formatCode="_ * #,##0_ ;_ * \-#,##0_ ;_ * &quot;-&quot;_ ;_ @_ "/>
    <numFmt numFmtId="210" formatCode="_-* #,##0\ _V_N_D_-;\-* #,##0\ _V_N_D_-;_-* &quot;-&quot;\ _V_N_D_-;_-@_-"/>
    <numFmt numFmtId="211" formatCode="_ * #,##0_)\ _$_ ;_ * \(#,##0\)\ _$_ ;_ * &quot;-&quot;_)\ _$_ ;_ @_ "/>
    <numFmt numFmtId="212" formatCode="_ * #,##0_)_$_ ;_ * \(#,##0\)_$_ ;_ * &quot;-&quot;_)_$_ ;_ @_ "/>
    <numFmt numFmtId="213" formatCode="_-* #,##0\ _$_-;\-* #,##0\ _$_-;_-* &quot;-&quot;\ _$_-;_-@_-"/>
    <numFmt numFmtId="214" formatCode="_-* #,##0\ _ñ_-;\-* #,##0\ _ñ_-;_-* &quot;-&quot;\ _ñ_-;_-@_-"/>
    <numFmt numFmtId="215" formatCode="_-* #,##0\ _ñ_-;_-* #,##0\ _ñ\-;_-* &quot;-&quot;\ _ñ_-;_-@_-"/>
    <numFmt numFmtId="216" formatCode="_ &quot;\&quot;* #,##0_ ;_ &quot;\&quot;* \-#,##0_ ;_ &quot;\&quot;* &quot;-&quot;_ ;_ @_ "/>
    <numFmt numFmtId="217" formatCode="&quot;\&quot;#,##0.00;[Red]&quot;\&quot;\-#,##0.00"/>
    <numFmt numFmtId="218" formatCode="&quot;\&quot;#,##0;[Red]&quot;\&quot;\-#,##0"/>
    <numFmt numFmtId="219" formatCode="_ * #,##0_)\ &quot;F&quot;_ ;_ * \(#,##0\)\ &quot;F&quot;_ ;_ * &quot;-&quot;_)\ &quot;F&quot;_ ;_ @_ "/>
    <numFmt numFmtId="220" formatCode="_-&quot;F&quot;* #,##0_-;\-&quot;F&quot;* #,##0_-;_-&quot;F&quot;* &quot;-&quot;_-;_-@_-"/>
    <numFmt numFmtId="221" formatCode="_ * #,##0.00_)&quot;$&quot;_ ;_ * \(#,##0.00\)&quot;$&quot;_ ;_ * &quot;-&quot;??_)&quot;$&quot;_ ;_ @_ "/>
    <numFmt numFmtId="222" formatCode="_ * #,##0.0_)_$_ ;_ * \(#,##0.0\)_$_ ;_ * &quot;-&quot;??_)_$_ ;_ @_ "/>
    <numFmt numFmtId="223" formatCode=";;"/>
    <numFmt numFmtId="224" formatCode="_ * #,##0.00_)&quot;€&quot;_ ;_ * \(#,##0.00\)&quot;€&quot;_ ;_ * &quot;-&quot;??_)&quot;€&quot;_ ;_ @_ "/>
    <numFmt numFmtId="225" formatCode="#,##0.0_);\(#,##0.0\)"/>
    <numFmt numFmtId="226" formatCode="_ &quot;\&quot;* #,##0.00_ ;_ &quot;\&quot;* &quot;\&quot;&quot;\&quot;&quot;\&quot;&quot;\&quot;&quot;\&quot;&quot;\&quot;&quot;\&quot;&quot;\&quot;&quot;\&quot;&quot;\&quot;&quot;\&quot;&quot;\&quot;\-#,##0.00_ ;_ &quot;\&quot;* &quot;-&quot;??_ ;_ @_ "/>
    <numFmt numFmtId="227" formatCode="0.0%"/>
    <numFmt numFmtId="228" formatCode="_ * #,##0.00_ ;_ * &quot;\&quot;&quot;\&quot;&quot;\&quot;&quot;\&quot;&quot;\&quot;&quot;\&quot;&quot;\&quot;&quot;\&quot;&quot;\&quot;&quot;\&quot;&quot;\&quot;&quot;\&quot;\-#,##0.00_ ;_ * &quot;-&quot;??_ ;_ @_ "/>
    <numFmt numFmtId="229" formatCode="&quot;$&quot;#,##0.00"/>
    <numFmt numFmtId="230" formatCode="&quot;\&quot;#,##0;&quot;\&quot;&quot;\&quot;&quot;\&quot;&quot;\&quot;&quot;\&quot;&quot;\&quot;&quot;\&quot;&quot;\&quot;&quot;\&quot;&quot;\&quot;&quot;\&quot;&quot;\&quot;&quot;\&quot;&quot;\&quot;\-#,##0"/>
    <numFmt numFmtId="231" formatCode="_ * #,##0.00_)&quot;£&quot;_ ;_ * \(#,##0.00\)&quot;£&quot;_ ;_ * &quot;-&quot;??_)&quot;£&quot;_ ;_ @_ "/>
    <numFmt numFmtId="232" formatCode="&quot;\&quot;#,##0;[Red]&quot;\&quot;&quot;\&quot;&quot;\&quot;&quot;\&quot;&quot;\&quot;&quot;\&quot;&quot;\&quot;&quot;\&quot;&quot;\&quot;&quot;\&quot;&quot;\&quot;&quot;\&quot;&quot;\&quot;&quot;\&quot;\-#,##0"/>
    <numFmt numFmtId="233" formatCode="_ * #,##0_ ;_ * &quot;\&quot;&quot;\&quot;&quot;\&quot;&quot;\&quot;&quot;\&quot;&quot;\&quot;&quot;\&quot;&quot;\&quot;&quot;\&quot;&quot;\&quot;&quot;\&quot;&quot;\&quot;\-#,##0_ ;_ * &quot;-&quot;_ ;_ @_ "/>
    <numFmt numFmtId="234" formatCode="0.0%;\(0.0%\)"/>
    <numFmt numFmtId="235" formatCode="&quot;\&quot;#,##0.00;&quot;\&quot;&quot;\&quot;&quot;\&quot;&quot;\&quot;&quot;\&quot;&quot;\&quot;&quot;\&quot;&quot;\&quot;&quot;\&quot;&quot;\&quot;&quot;\&quot;&quot;\&quot;&quot;\&quot;&quot;\&quot;\-#,##0.00"/>
    <numFmt numFmtId="236" formatCode="_-* #,##0.00\ &quot;F&quot;_-;\-* #,##0.00\ &quot;F&quot;_-;_-* &quot;-&quot;??\ &quot;F&quot;_-;_-@_-"/>
    <numFmt numFmtId="237" formatCode="0.000_)"/>
    <numFmt numFmtId="238" formatCode="#,##0_)_%;\(#,##0\)_%;"/>
    <numFmt numFmtId="239" formatCode="_(* #,##0.0_);_(* \(#,##0.0\);_(* &quot;-&quot;??_);_(@_)"/>
    <numFmt numFmtId="240" formatCode="_._.* #,##0.0_)_%;_._.* \(#,##0.0\)_%"/>
    <numFmt numFmtId="241" formatCode="#,##0.0_)_%;\(#,##0.0\)_%;\ \ .0_)_%"/>
    <numFmt numFmtId="242" formatCode="_._.* #,##0.00_)_%;_._.* \(#,##0.00\)_%"/>
    <numFmt numFmtId="243" formatCode="#,##0.00_)_%;\(#,##0.00\)_%;\ \ .00_)_%"/>
    <numFmt numFmtId="244" formatCode="_._.* #,##0.000_)_%;_._.* \(#,##0.000\)_%"/>
    <numFmt numFmtId="245" formatCode="#,##0.000_)_%;\(#,##0.000\)_%;\ \ .000_)_%"/>
    <numFmt numFmtId="246" formatCode="_-* #,##0_-;\-* #,##0_-;_-* &quot;-&quot;??_-;_-@_-"/>
    <numFmt numFmtId="247" formatCode="_(* #,##0.00_);_(* \(#,##0.00\);_(* &quot;-&quot;&quot;?&quot;&quot;?&quot;_);_(@_)"/>
    <numFmt numFmtId="248" formatCode="_-* #,##0\ &quot;þ&quot;_-;\-* #,##0\ &quot;þ&quot;_-;_-* &quot;-&quot;\ &quot;þ&quot;_-;_-@_-"/>
    <numFmt numFmtId="249" formatCode="_-* #,##0.00\ _þ_-;\-* #,##0.00\ _þ_-;_-* &quot;-&quot;??\ _þ_-;_-@_-"/>
    <numFmt numFmtId="250" formatCode="_-* #,##0\ _₫_-;\-* #,##0\ _₫_-;_-* &quot;-&quot;??\ _₫_-;_-@_-"/>
    <numFmt numFmtId="251" formatCode="\t#\ ??/??"/>
    <numFmt numFmtId="252" formatCode="_-* #,##0.00\ _$_-;\-* #,##0.00\ _$_-;_-* &quot;-&quot;??\ _$_-;_-@_-"/>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0"/>
  </numFmts>
  <fonts count="295">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sz val="10"/>
      <color indexed="8"/>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b/>
      <sz val="10"/>
      <color indexed="8"/>
      <name val="Arial Narrow"/>
      <family val="2"/>
    </font>
    <font>
      <sz val="12"/>
      <color indexed="8"/>
      <name val="Arial Narrow"/>
      <family val="2"/>
    </font>
    <font>
      <b/>
      <i/>
      <sz val="10"/>
      <color indexed="8"/>
      <name val="Arial Narrow"/>
      <family val="2"/>
    </font>
    <font>
      <b/>
      <sz val="12"/>
      <color indexed="8"/>
      <name val="Arial Narrow"/>
      <family val="2"/>
    </font>
    <font>
      <sz val="8"/>
      <color indexed="8"/>
      <name val="Times New Roman"/>
      <family val="2"/>
    </font>
    <font>
      <b/>
      <sz val="13"/>
      <color indexed="8"/>
      <name val="Arial Narrow"/>
      <family val="2"/>
    </font>
    <font>
      <sz val="13"/>
      <color indexed="8"/>
      <name val="Arial Narrow"/>
      <family val="2"/>
    </font>
    <font>
      <b/>
      <sz val="13"/>
      <color rgb="FF000000"/>
      <name val="Arial Narrow"/>
      <family val="2"/>
    </font>
    <font>
      <i/>
      <sz val="13"/>
      <name val="Arial Narrow"/>
      <family val="2"/>
    </font>
    <font>
      <i/>
      <sz val="14"/>
      <color rgb="FF000000"/>
      <name val="Times New Roman"/>
      <family val="1"/>
    </font>
    <font>
      <b/>
      <sz val="12"/>
      <color indexed="8"/>
      <name val="Times New Roman"/>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b/>
      <i/>
      <sz val="12"/>
      <color indexed="8"/>
      <name val="Times New Roman"/>
      <family val="2"/>
    </font>
    <font>
      <i/>
      <sz val="14"/>
      <name val="Times New Roman"/>
      <family val="1"/>
    </font>
    <font>
      <b/>
      <i/>
      <sz val="14"/>
      <name val="Times New Roman"/>
      <family val="1"/>
    </font>
    <font>
      <i/>
      <sz val="12"/>
      <name val="Times New Roman"/>
      <family val="1"/>
    </font>
    <font>
      <b/>
      <sz val="12"/>
      <name val="Times New Roman"/>
      <family val="1"/>
    </font>
    <font>
      <b/>
      <i/>
      <sz val="12"/>
      <name val="Times New Roman"/>
      <family val="1"/>
    </font>
    <font>
      <b/>
      <i/>
      <sz val="12"/>
      <color theme="1"/>
      <name val="Times New Roman"/>
      <family val="1"/>
    </font>
    <font>
      <sz val="12"/>
      <color rgb="FFFF0000"/>
      <name val="Times New Roman"/>
      <family val="1"/>
    </font>
    <font>
      <sz val="12"/>
      <color indexed="10"/>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0520">
    <xf numFmtId="0" fontId="0" fillId="0" borderId="0"/>
    <xf numFmtId="0" fontId="8" fillId="0" borderId="0"/>
    <xf numFmtId="171" fontId="8" fillId="0" borderId="0" applyFont="0" applyFill="0" applyBorder="0" applyAlignment="0" applyProtection="0"/>
    <xf numFmtId="183"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81" fontId="13" fillId="0" borderId="12" applyFont="0" applyBorder="0"/>
    <xf numFmtId="181" fontId="14" fillId="0" borderId="0" applyProtection="0"/>
    <xf numFmtId="181" fontId="15" fillId="0" borderId="12" applyFont="0" applyBorder="0"/>
    <xf numFmtId="0" fontId="16" fillId="0" borderId="0"/>
    <xf numFmtId="184" fontId="17" fillId="0" borderId="0" applyFont="0" applyFill="0" applyBorder="0" applyAlignment="0" applyProtection="0"/>
    <xf numFmtId="0" fontId="18" fillId="0" borderId="0" applyFont="0" applyFill="0" applyBorder="0" applyAlignment="0" applyProtection="0"/>
    <xf numFmtId="185" fontId="3"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8" fontId="16"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189"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64" fontId="10" fillId="0" borderId="0" applyFont="0" applyFill="0" applyBorder="0" applyAlignment="0" applyProtection="0"/>
    <xf numFmtId="190" fontId="17" fillId="0" borderId="0" applyFont="0" applyFill="0" applyBorder="0" applyAlignment="0" applyProtection="0"/>
    <xf numFmtId="174" fontId="9"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1" fontId="10"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190" fontId="17" fillId="0" borderId="0" applyFont="0" applyFill="0" applyBorder="0" applyAlignment="0" applyProtection="0"/>
    <xf numFmtId="0" fontId="28" fillId="0" borderId="0"/>
    <xf numFmtId="168"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4" fontId="9" fillId="0" borderId="0" applyFon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28" fillId="0" borderId="0"/>
    <xf numFmtId="190"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4"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28" fillId="0" borderId="0"/>
    <xf numFmtId="0" fontId="28" fillId="0" borderId="0"/>
    <xf numFmtId="190" fontId="17" fillId="0" borderId="0" applyFont="0" applyFill="0" applyBorder="0" applyAlignment="0" applyProtection="0"/>
    <xf numFmtId="0" fontId="28" fillId="0" borderId="0"/>
    <xf numFmtId="0" fontId="28" fillId="0" borderId="0"/>
    <xf numFmtId="0" fontId="28" fillId="0" borderId="0"/>
    <xf numFmtId="174" fontId="9" fillId="0" borderId="0" applyFon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3" fontId="9" fillId="0" borderId="0" applyFont="0" applyFill="0" applyBorder="0" applyAlignment="0" applyProtection="0"/>
    <xf numFmtId="165" fontId="9"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200"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64" fontId="9" fillId="0" borderId="0" applyFon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84" fontId="9" fillId="0" borderId="0" applyFont="0" applyFill="0" applyBorder="0" applyAlignment="0" applyProtection="0"/>
    <xf numFmtId="19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0"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205" fontId="32" fillId="0" borderId="0" applyFont="0" applyFill="0" applyBorder="0" applyAlignment="0" applyProtection="0"/>
    <xf numFmtId="206"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207"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200"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165" fontId="9"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213"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84" fontId="9" fillId="0" borderId="0" applyFont="0" applyFill="0" applyBorder="0" applyAlignment="0" applyProtection="0"/>
    <xf numFmtId="19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0"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205" fontId="32" fillId="0" borderId="0" applyFont="0" applyFill="0" applyBorder="0" applyAlignment="0" applyProtection="0"/>
    <xf numFmtId="206"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207" fontId="17" fillId="0" borderId="0" applyFont="0" applyFill="0" applyBorder="0" applyAlignment="0" applyProtection="0"/>
    <xf numFmtId="164" fontId="9"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65" fontId="9" fillId="0" borderId="0" applyFont="0" applyFill="0" applyBorder="0" applyAlignment="0" applyProtection="0"/>
    <xf numFmtId="19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213"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200"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64" fontId="9"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3" fontId="9" fillId="0" borderId="0" applyFont="0" applyFill="0" applyBorder="0" applyAlignment="0" applyProtection="0"/>
    <xf numFmtId="168" fontId="17" fillId="0" borderId="0" applyFont="0" applyFill="0" applyBorder="0" applyAlignment="0" applyProtection="0"/>
    <xf numFmtId="192"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4"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205" fontId="32" fillId="0" borderId="0" applyFont="0" applyFill="0" applyBorder="0" applyAlignment="0" applyProtection="0"/>
    <xf numFmtId="206"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92"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28" fillId="0" borderId="0"/>
    <xf numFmtId="20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9" fillId="0" borderId="0" applyFont="0" applyFill="0" applyBorder="0" applyAlignment="0" applyProtection="0"/>
    <xf numFmtId="19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213"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200"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201"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71"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199" fontId="17" fillId="0" borderId="0" applyFont="0" applyFill="0" applyBorder="0" applyAlignment="0" applyProtection="0"/>
    <xf numFmtId="196"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3" fontId="9" fillId="0" borderId="0" applyFont="0" applyFill="0" applyBorder="0" applyAlignment="0" applyProtection="0"/>
    <xf numFmtId="165" fontId="9" fillId="0" borderId="0" applyFont="0" applyFill="0" applyBorder="0" applyAlignment="0" applyProtection="0"/>
    <xf numFmtId="0" fontId="28" fillId="0" borderId="0"/>
    <xf numFmtId="194"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3" fontId="14" fillId="0" borderId="0" applyProtection="0"/>
    <xf numFmtId="174" fontId="14" fillId="0" borderId="0" applyProtection="0"/>
    <xf numFmtId="174" fontId="14" fillId="0" borderId="0" applyProtection="0"/>
    <xf numFmtId="0" fontId="11" fillId="0" borderId="0" applyProtection="0"/>
    <xf numFmtId="183" fontId="14" fillId="0" borderId="0" applyProtection="0"/>
    <xf numFmtId="174" fontId="14" fillId="0" borderId="0" applyProtection="0"/>
    <xf numFmtId="174" fontId="14" fillId="0" borderId="0" applyProtection="0"/>
    <xf numFmtId="0" fontId="11" fillId="0" borderId="0" applyProtection="0"/>
    <xf numFmtId="194"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90" fontId="17" fillId="0" borderId="0" applyFont="0" applyFill="0" applyBorder="0" applyAlignment="0" applyProtection="0"/>
    <xf numFmtId="0" fontId="28" fillId="0" borderId="0"/>
    <xf numFmtId="168" fontId="17" fillId="0" borderId="0" applyFont="0" applyFill="0" applyBorder="0" applyAlignment="0" applyProtection="0"/>
    <xf numFmtId="216" fontId="33" fillId="0" borderId="0" applyFont="0" applyFill="0" applyBorder="0" applyAlignment="0" applyProtection="0"/>
    <xf numFmtId="217" fontId="34" fillId="0" borderId="0" applyFont="0" applyFill="0" applyBorder="0" applyAlignment="0" applyProtection="0"/>
    <xf numFmtId="218"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6" fontId="33" fillId="0" borderId="0" applyFont="0" applyFill="0" applyBorder="0" applyAlignment="0" applyProtection="0"/>
    <xf numFmtId="0" fontId="41" fillId="2" borderId="0"/>
    <xf numFmtId="0" fontId="41" fillId="2" borderId="0"/>
    <xf numFmtId="0" fontId="41" fillId="2" borderId="0"/>
    <xf numFmtId="216"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6"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6"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81"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9" fontId="56" fillId="0" borderId="0" applyFont="0" applyFill="0" applyBorder="0" applyAlignment="0" applyProtection="0"/>
    <xf numFmtId="0" fontId="57" fillId="0" borderId="0" applyFont="0" applyFill="0" applyBorder="0" applyAlignment="0" applyProtection="0"/>
    <xf numFmtId="178" fontId="58" fillId="0" borderId="0" applyFont="0" applyFill="0" applyBorder="0" applyAlignment="0" applyProtection="0"/>
    <xf numFmtId="211" fontId="56" fillId="0" borderId="0" applyFont="0" applyFill="0" applyBorder="0" applyAlignment="0" applyProtection="0"/>
    <xf numFmtId="0" fontId="57" fillId="0" borderId="0" applyFont="0" applyFill="0" applyBorder="0" applyAlignment="0" applyProtection="0"/>
    <xf numFmtId="220"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9" fontId="62" fillId="0" borderId="0" applyFont="0" applyFill="0" applyBorder="0" applyAlignment="0" applyProtection="0"/>
    <xf numFmtId="0" fontId="63" fillId="0" borderId="0" applyFont="0" applyFill="0" applyBorder="0" applyAlignment="0" applyProtection="0"/>
    <xf numFmtId="221" fontId="17" fillId="0" borderId="0" applyFont="0" applyFill="0" applyBorder="0" applyAlignment="0" applyProtection="0"/>
    <xf numFmtId="198" fontId="62" fillId="0" borderId="0" applyFont="0" applyFill="0" applyBorder="0" applyAlignment="0" applyProtection="0"/>
    <xf numFmtId="0" fontId="63" fillId="0" borderId="0" applyFont="0" applyFill="0" applyBorder="0" applyAlignment="0" applyProtection="0"/>
    <xf numFmtId="222" fontId="17" fillId="0" borderId="0" applyFont="0" applyFill="0" applyBorder="0" applyAlignment="0" applyProtection="0"/>
    <xf numFmtId="174" fontId="9" fillId="0" borderId="0" applyFont="0" applyFill="0" applyBorder="0" applyAlignment="0" applyProtection="0"/>
    <xf numFmtId="195"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3" fontId="31" fillId="0" borderId="0" applyFill="0" applyBorder="0" applyAlignment="0"/>
    <xf numFmtId="224" fontId="10"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7"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9"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1" fontId="50"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232" fontId="3" fillId="0" borderId="0" applyFill="0" applyBorder="0" applyAlignment="0"/>
    <xf numFmtId="175"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4" fontId="71"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6" fontId="17" fillId="0" borderId="0" applyFont="0" applyFill="0" applyBorder="0" applyAlignment="0" applyProtection="0"/>
    <xf numFmtId="0" fontId="76" fillId="23" borderId="16" applyNumberFormat="0" applyAlignment="0" applyProtection="0"/>
    <xf numFmtId="181" fontId="39" fillId="0" borderId="0" applyFont="0" applyFill="0" applyBorder="0" applyAlignment="0" applyProtection="0"/>
    <xf numFmtId="1" fontId="77" fillId="0" borderId="9" applyBorder="0"/>
    <xf numFmtId="0" fontId="78" fillId="0" borderId="2">
      <alignment horizontal="center"/>
    </xf>
    <xf numFmtId="237" fontId="79" fillId="0" borderId="0"/>
    <xf numFmtId="237" fontId="79" fillId="0" borderId="0"/>
    <xf numFmtId="237" fontId="79" fillId="0" borderId="0"/>
    <xf numFmtId="237" fontId="79" fillId="0" borderId="0"/>
    <xf numFmtId="237" fontId="79" fillId="0" borderId="0"/>
    <xf numFmtId="237" fontId="79" fillId="0" borderId="0"/>
    <xf numFmtId="237" fontId="79" fillId="0" borderId="0"/>
    <xf numFmtId="237" fontId="79"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169" fontId="3" fillId="0" borderId="0" applyFont="0" applyFill="0" applyBorder="0" applyAlignment="0" applyProtection="0"/>
    <xf numFmtId="169" fontId="80" fillId="0" borderId="0" applyFont="0" applyFill="0" applyBorder="0" applyAlignment="0" applyProtection="0"/>
    <xf numFmtId="164" fontId="55"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08"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39" fontId="14" fillId="0" borderId="0" applyProtection="0"/>
    <xf numFmtId="239" fontId="14" fillId="0" borderId="0" applyProtection="0"/>
    <xf numFmtId="208"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9" fontId="81" fillId="0" borderId="0" applyFont="0" applyFill="0" applyBorder="0" applyAlignment="0" applyProtection="0"/>
    <xf numFmtId="164"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7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40" fontId="82"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244" fontId="83" fillId="0" borderId="0" applyFont="0" applyFill="0" applyBorder="0" applyAlignment="0" applyProtection="0"/>
    <xf numFmtId="245" fontId="14"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43" fontId="81" fillId="0" borderId="0" applyFont="0" applyFill="0" applyBorder="0" applyAlignment="0" applyProtection="0"/>
    <xf numFmtId="173" fontId="81" fillId="0" borderId="0" applyFont="0" applyFill="0" applyBorder="0" applyAlignment="0" applyProtection="0"/>
    <xf numFmtId="171" fontId="81" fillId="0" borderId="0" applyFont="0" applyFill="0" applyBorder="0" applyAlignment="0" applyProtection="0"/>
    <xf numFmtId="183" fontId="81"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64"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5"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83" fontId="81" fillId="0" borderId="0" applyFont="0" applyFill="0" applyBorder="0" applyAlignment="0" applyProtection="0"/>
    <xf numFmtId="246" fontId="81" fillId="0" borderId="0" applyFont="0" applyFill="0" applyBorder="0" applyAlignment="0" applyProtection="0"/>
    <xf numFmtId="171" fontId="81" fillId="0" borderId="0" applyFont="0" applyFill="0" applyBorder="0" applyAlignment="0" applyProtection="0"/>
    <xf numFmtId="247" fontId="81" fillId="0" borderId="0" applyFont="0" applyFill="0" applyBorder="0" applyAlignment="0" applyProtection="0"/>
    <xf numFmtId="164"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47" fontId="81" fillId="0" borderId="0" applyFont="0" applyFill="0" applyBorder="0" applyAlignment="0" applyProtection="0"/>
    <xf numFmtId="248" fontId="81" fillId="0" borderId="0" applyFont="0" applyFill="0" applyBorder="0" applyAlignment="0" applyProtection="0"/>
    <xf numFmtId="248" fontId="81"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248" fontId="81" fillId="0" borderId="0" applyFont="0" applyFill="0" applyBorder="0" applyAlignment="0" applyProtection="0"/>
    <xf numFmtId="248"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9" fillId="0" borderId="0" applyFont="0" applyFill="0" applyBorder="0" applyAlignment="0" applyProtection="0"/>
    <xf numFmtId="171" fontId="86"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71" fontId="81"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71" fontId="87" fillId="0" borderId="0" applyFont="0" applyFill="0" applyBorder="0" applyAlignment="0" applyProtection="0"/>
    <xf numFmtId="171" fontId="81"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71" fontId="37"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65" fontId="81" fillId="0" borderId="0" applyFont="0" applyFill="0" applyBorder="0" applyAlignment="0" applyProtection="0"/>
    <xf numFmtId="171" fontId="8" fillId="0" borderId="0" applyFont="0" applyFill="0" applyBorder="0" applyAlignment="0" applyProtection="0"/>
    <xf numFmtId="218" fontId="3" fillId="0" borderId="0" applyFont="0" applyFill="0" applyBorder="0" applyAlignment="0" applyProtection="0"/>
    <xf numFmtId="171" fontId="81" fillId="0" borderId="0" applyFont="0" applyFill="0" applyBorder="0" applyAlignment="0" applyProtection="0"/>
    <xf numFmtId="249" fontId="81" fillId="0" borderId="0" applyFont="0" applyFill="0" applyBorder="0" applyAlignment="0" applyProtection="0"/>
    <xf numFmtId="250" fontId="81" fillId="0" borderId="0" applyFont="0" applyFill="0" applyBorder="0" applyAlignment="0" applyProtection="0"/>
    <xf numFmtId="249" fontId="81" fillId="0" borderId="0" applyFont="0" applyFill="0" applyBorder="0" applyAlignment="0" applyProtection="0"/>
    <xf numFmtId="171" fontId="81" fillId="0" borderId="0" applyFont="0" applyFill="0" applyBorder="0" applyAlignment="0" applyProtection="0"/>
    <xf numFmtId="171" fontId="85" fillId="0" borderId="0" applyFont="0" applyFill="0" applyBorder="0" applyAlignment="0" applyProtection="0"/>
    <xf numFmtId="171" fontId="81" fillId="0" borderId="0" applyFont="0" applyFill="0" applyBorder="0" applyAlignment="0" applyProtection="0"/>
    <xf numFmtId="251" fontId="3" fillId="0" borderId="0" applyFont="0" applyFill="0" applyBorder="0" applyAlignment="0" applyProtection="0"/>
    <xf numFmtId="171" fontId="81" fillId="0" borderId="0" applyFont="0" applyFill="0" applyBorder="0" applyAlignment="0" applyProtection="0"/>
    <xf numFmtId="171" fontId="1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9" fontId="3" fillId="0" borderId="0" applyFont="0" applyFill="0" applyBorder="0" applyAlignment="0" applyProtection="0"/>
    <xf numFmtId="170" fontId="14" fillId="0" borderId="0" applyFont="0" applyFill="0" applyBorder="0" applyAlignment="0" applyProtection="0"/>
    <xf numFmtId="171" fontId="86" fillId="0" borderId="0" applyFont="0" applyFill="0" applyBorder="0" applyAlignment="0" applyProtection="0"/>
    <xf numFmtId="0" fontId="81" fillId="0" borderId="0" applyFont="0" applyFill="0" applyBorder="0" applyAlignment="0" applyProtection="0"/>
    <xf numFmtId="182" fontId="1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82" fontId="14" fillId="0" borderId="0" applyFont="0" applyFill="0" applyBorder="0" applyAlignment="0" applyProtection="0"/>
    <xf numFmtId="252" fontId="35" fillId="0" borderId="0" applyFont="0" applyFill="0" applyBorder="0" applyAlignment="0" applyProtection="0"/>
    <xf numFmtId="171" fontId="81" fillId="0" borderId="0" applyFont="0" applyFill="0" applyBorder="0" applyAlignment="0" applyProtection="0"/>
    <xf numFmtId="182" fontId="1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8" fillId="0" borderId="0" applyFont="0" applyFill="0" applyBorder="0" applyAlignment="0" applyProtection="0"/>
    <xf numFmtId="171" fontId="81" fillId="0" borderId="0" applyFont="0" applyFill="0" applyBorder="0" applyAlignment="0" applyProtection="0"/>
    <xf numFmtId="252" fontId="35" fillId="0" borderId="0" applyFont="0" applyFill="0" applyBorder="0" applyAlignment="0" applyProtection="0"/>
    <xf numFmtId="172" fontId="14" fillId="0" borderId="0" applyProtection="0"/>
    <xf numFmtId="252" fontId="35" fillId="0" borderId="0" applyFont="0" applyFill="0" applyBorder="0" applyAlignment="0" applyProtection="0"/>
    <xf numFmtId="43" fontId="14" fillId="0" borderId="0" applyFont="0" applyFill="0" applyBorder="0" applyAlignment="0" applyProtection="0"/>
    <xf numFmtId="43"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3"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165" fontId="55" fillId="0" borderId="0" applyFont="0" applyFill="0" applyBorder="0" applyAlignment="0" applyProtection="0"/>
    <xf numFmtId="254" fontId="14"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4" fontId="14" fillId="0" borderId="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54" fontId="14" fillId="0" borderId="0" applyProtection="0"/>
    <xf numFmtId="171" fontId="8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55" fontId="84" fillId="0" borderId="0" applyFont="0" applyFill="0" applyBorder="0" applyAlignment="0" applyProtection="0"/>
    <xf numFmtId="171" fontId="3" fillId="0" borderId="0" applyFont="0" applyFill="0" applyBorder="0" applyAlignment="0" applyProtection="0"/>
    <xf numFmtId="256" fontId="84" fillId="0" borderId="0" applyFont="0" applyFill="0" applyBorder="0" applyAlignment="0" applyProtection="0"/>
    <xf numFmtId="171" fontId="3"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65" fontId="81" fillId="0" borderId="0" applyFont="0" applyFill="0" applyBorder="0" applyAlignment="0" applyProtection="0"/>
    <xf numFmtId="254" fontId="14" fillId="0" borderId="0" applyProtection="0"/>
    <xf numFmtId="254" fontId="14"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7" fontId="81" fillId="0" borderId="0" applyFont="0" applyFill="0" applyBorder="0" applyAlignment="0" applyProtection="0"/>
    <xf numFmtId="171" fontId="81" fillId="0" borderId="0" applyFont="0" applyFill="0" applyBorder="0" applyAlignment="0" applyProtection="0"/>
    <xf numFmtId="197" fontId="3" fillId="0" borderId="0" applyFont="0" applyFill="0" applyBorder="0" applyAlignment="0" applyProtection="0"/>
    <xf numFmtId="171" fontId="81"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65" fontId="14" fillId="0" borderId="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0" fillId="0" borderId="0" applyFont="0" applyFill="0" applyBorder="0" applyAlignment="0" applyProtection="0"/>
    <xf numFmtId="171" fontId="3" fillId="0" borderId="0" applyFont="0" applyFill="0" applyBorder="0" applyAlignment="0" applyProtection="0"/>
    <xf numFmtId="165" fontId="14" fillId="0" borderId="0" applyFont="0" applyFill="0" applyBorder="0" applyAlignment="0" applyProtection="0"/>
    <xf numFmtId="171" fontId="85" fillId="0" borderId="0" applyFont="0" applyFill="0" applyBorder="0" applyAlignment="0" applyProtection="0"/>
    <xf numFmtId="171" fontId="37" fillId="0" borderId="0" applyFont="0" applyFill="0" applyBorder="0" applyAlignment="0" applyProtection="0"/>
    <xf numFmtId="171" fontId="3" fillId="0" borderId="0" applyFont="0" applyFill="0" applyBorder="0" applyAlignment="0" applyProtection="0"/>
    <xf numFmtId="171" fontId="10" fillId="0" borderId="0" applyFont="0" applyFill="0" applyBorder="0" applyAlignment="0" applyProtection="0"/>
    <xf numFmtId="197" fontId="1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0" fillId="0" borderId="0" applyFont="0" applyFill="0" applyBorder="0" applyAlignment="0" applyProtection="0"/>
    <xf numFmtId="171" fontId="81" fillId="0" borderId="0" applyFont="0" applyFill="0" applyBorder="0" applyAlignment="0" applyProtection="0"/>
    <xf numFmtId="171" fontId="10"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1" fontId="85" fillId="0" borderId="0" applyFont="0" applyFill="0" applyBorder="0" applyAlignment="0" applyProtection="0"/>
    <xf numFmtId="181"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257"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6" fontId="91" fillId="0" borderId="0" applyFont="0" applyFill="0" applyBorder="0" applyAlignment="0" applyProtection="0"/>
    <xf numFmtId="258" fontId="92" fillId="0" borderId="0" applyFill="0" applyBorder="0" applyProtection="0"/>
    <xf numFmtId="259" fontId="82" fillId="0" borderId="0" applyFont="0" applyFill="0" applyBorder="0" applyAlignment="0" applyProtection="0"/>
    <xf numFmtId="260" fontId="37" fillId="0" borderId="0" applyFill="0" applyBorder="0" applyProtection="0"/>
    <xf numFmtId="260" fontId="37" fillId="0" borderId="5" applyFill="0" applyProtection="0"/>
    <xf numFmtId="260" fontId="37" fillId="0" borderId="17" applyFill="0" applyProtection="0"/>
    <xf numFmtId="261" fontId="66" fillId="0" borderId="0" applyFont="0" applyFill="0" applyBorder="0" applyAlignment="0" applyProtection="0"/>
    <xf numFmtId="262" fontId="93" fillId="0" borderId="0" applyFont="0" applyFill="0" applyBorder="0" applyAlignment="0" applyProtection="0"/>
    <xf numFmtId="263"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5" fontId="93" fillId="0" borderId="0" applyFont="0" applyFill="0" applyBorder="0" applyAlignment="0" applyProtection="0"/>
    <xf numFmtId="225" fontId="71"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66" fontId="83" fillId="0" borderId="0" applyFont="0" applyFill="0" applyBorder="0" applyAlignment="0" applyProtection="0"/>
    <xf numFmtId="267" fontId="14" fillId="0" borderId="0" applyFont="0" applyFill="0" applyBorder="0" applyAlignment="0" applyProtection="0"/>
    <xf numFmtId="268" fontId="83" fillId="0" borderId="0" applyFont="0" applyFill="0" applyBorder="0" applyAlignment="0" applyProtection="0"/>
    <xf numFmtId="269" fontId="83" fillId="0" borderId="0" applyFont="0" applyFill="0" applyBorder="0" applyAlignment="0" applyProtection="0"/>
    <xf numFmtId="270" fontId="14" fillId="0" borderId="0" applyFont="0" applyFill="0" applyBorder="0" applyAlignment="0" applyProtection="0"/>
    <xf numFmtId="271" fontId="83" fillId="0" borderId="0" applyFont="0" applyFill="0" applyBorder="0" applyAlignment="0" applyProtection="0"/>
    <xf numFmtId="272" fontId="83" fillId="0" borderId="0" applyFont="0" applyFill="0" applyBorder="0" applyAlignment="0" applyProtection="0"/>
    <xf numFmtId="273" fontId="14" fillId="0" borderId="0" applyFont="0" applyFill="0" applyBorder="0" applyAlignment="0" applyProtection="0"/>
    <xf numFmtId="274" fontId="83" fillId="0" borderId="0" applyFont="0" applyFill="0" applyBorder="0" applyAlignment="0" applyProtection="0"/>
    <xf numFmtId="170" fontId="81"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14" fillId="0" borderId="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80"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171" fontId="85" fillId="0" borderId="0" applyFont="0" applyFill="0" applyBorder="0" applyAlignment="0" applyProtection="0"/>
    <xf numFmtId="3" fontId="94" fillId="0" borderId="6">
      <alignment horizontal="left" vertical="top" wrapText="1"/>
    </xf>
    <xf numFmtId="281" fontId="37" fillId="0" borderId="0" applyFill="0" applyBorder="0" applyProtection="0"/>
    <xf numFmtId="281" fontId="37" fillId="0" borderId="5" applyFill="0" applyProtection="0"/>
    <xf numFmtId="281" fontId="37" fillId="0" borderId="17" applyFill="0" applyProtection="0"/>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3" fontId="10" fillId="0" borderId="0"/>
    <xf numFmtId="284" fontId="16" fillId="0" borderId="1"/>
    <xf numFmtId="284" fontId="16" fillId="0" borderId="1"/>
    <xf numFmtId="251" fontId="3" fillId="0" borderId="0"/>
    <xf numFmtId="251" fontId="3" fillId="0" borderId="0"/>
    <xf numFmtId="251" fontId="3" fillId="0" borderId="0"/>
    <xf numFmtId="251" fontId="3" fillId="0" borderId="0"/>
    <xf numFmtId="251" fontId="3" fillId="0" borderId="0"/>
    <xf numFmtId="251" fontId="3" fillId="0" borderId="0"/>
    <xf numFmtId="251" fontId="3" fillId="0" borderId="0"/>
    <xf numFmtId="251" fontId="3" fillId="0" borderId="0"/>
    <xf numFmtId="251" fontId="3" fillId="0" borderId="0"/>
    <xf numFmtId="251" fontId="3" fillId="0" borderId="0" applyProtection="0"/>
    <xf numFmtId="251" fontId="3" fillId="0" borderId="0"/>
    <xf numFmtId="251" fontId="3" fillId="0" borderId="0"/>
    <xf numFmtId="251" fontId="3" fillId="0" borderId="0"/>
    <xf numFmtId="251" fontId="3" fillId="0" borderId="0"/>
    <xf numFmtId="251" fontId="3" fillId="0" borderId="0"/>
    <xf numFmtId="251" fontId="3" fillId="0" borderId="0"/>
    <xf numFmtId="251" fontId="3" fillId="0" borderId="0"/>
    <xf numFmtId="285" fontId="16" fillId="0" borderId="0"/>
    <xf numFmtId="164" fontId="95" fillId="0" borderId="0" applyFont="0" applyFill="0" applyBorder="0" applyAlignment="0" applyProtection="0"/>
    <xf numFmtId="165"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197"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90" fontId="10" fillId="0" borderId="0" applyFont="0" applyFill="0" applyBorder="0" applyAlignment="0" applyProtection="0"/>
    <xf numFmtId="290" fontId="10"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3" fontId="10" fillId="0" borderId="0" applyFont="0" applyBorder="0" applyAlignment="0"/>
    <xf numFmtId="0" fontId="50"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175"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4" fontId="71"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0" fontId="97" fillId="0" borderId="0" applyNumberFormat="0" applyAlignment="0">
      <alignment horizontal="left"/>
    </xf>
    <xf numFmtId="0" fontId="98" fillId="0" borderId="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2"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3"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4"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166" fontId="124" fillId="27" borderId="1" applyNumberFormat="0" applyAlignment="0">
      <alignment horizontal="left" vertical="top"/>
    </xf>
    <xf numFmtId="166" fontId="124" fillId="27" borderId="1" applyNumberFormat="0" applyAlignment="0">
      <alignment horizontal="left" vertical="top"/>
    </xf>
    <xf numFmtId="295"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64" fontId="10" fillId="0" borderId="0" applyFont="0" applyFill="0" applyBorder="0" applyAlignment="0" applyProtection="0"/>
    <xf numFmtId="38" fontId="31" fillId="0" borderId="0" applyFont="0" applyFill="0" applyBorder="0" applyAlignment="0" applyProtection="0"/>
    <xf numFmtId="169" fontId="17" fillId="0" borderId="0" applyFont="0" applyFill="0" applyBorder="0" applyAlignment="0" applyProtection="0"/>
    <xf numFmtId="214" fontId="17" fillId="0" borderId="0" applyFont="0" applyFill="0" applyBorder="0" applyAlignment="0" applyProtection="0"/>
    <xf numFmtId="296"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175"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4" fontId="71"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80" fontId="133" fillId="0" borderId="10" applyNumberFormat="0" applyFont="0" applyFill="0" applyBorder="0">
      <alignment horizontal="center"/>
    </xf>
    <xf numFmtId="280"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134" fillId="0" borderId="23"/>
    <xf numFmtId="0" fontId="135" fillId="0" borderId="23"/>
    <xf numFmtId="180" fontId="50" fillId="0" borderId="10"/>
    <xf numFmtId="180" fontId="50" fillId="0" borderId="10"/>
    <xf numFmtId="297" fontId="136" fillId="0" borderId="10"/>
    <xf numFmtId="298" fontId="55" fillId="0" borderId="0" applyFont="0" applyFill="0" applyBorder="0" applyAlignment="0" applyProtection="0"/>
    <xf numFmtId="299" fontId="55" fillId="0" borderId="0" applyFont="0" applyFill="0" applyBorder="0" applyAlignment="0" applyProtection="0"/>
    <xf numFmtId="300" fontId="50" fillId="0" borderId="0" applyFont="0" applyFill="0" applyBorder="0" applyAlignment="0" applyProtection="0"/>
    <xf numFmtId="301"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2"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3"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64"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81" fontId="157" fillId="0" borderId="11" applyFont="0" applyBorder="0" applyAlignment="0"/>
    <xf numFmtId="0" fontId="158" fillId="24" borderId="0"/>
    <xf numFmtId="0" fontId="88" fillId="24" borderId="0"/>
    <xf numFmtId="0" fontId="88" fillId="24" borderId="0"/>
    <xf numFmtId="169" fontId="50"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4" fontId="75" fillId="0" borderId="0" applyFont="0" applyFill="0" applyBorder="0" applyAlignment="0" applyProtection="0"/>
    <xf numFmtId="305" fontId="82" fillId="0" borderId="0" applyFont="0" applyFill="0" applyBorder="0" applyAlignment="0" applyProtection="0"/>
    <xf numFmtId="306" fontId="8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231" fontId="50"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232" fontId="3" fillId="0" borderId="0" applyFont="0" applyFill="0" applyBorder="0" applyAlignment="0" applyProtection="0"/>
    <xf numFmtId="308" fontId="50"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314" fontId="83" fillId="0" borderId="0" applyFont="0" applyFill="0" applyBorder="0" applyAlignment="0" applyProtection="0"/>
    <xf numFmtId="315"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175"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4" fontId="71"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25" fontId="71"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169" fontId="17" fillId="0" borderId="0" applyFont="0" applyFill="0" applyBorder="0" applyAlignment="0" applyProtection="0"/>
    <xf numFmtId="214"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11" fontId="17" fillId="0" borderId="0" applyFont="0" applyFill="0" applyBorder="0" applyAlignment="0" applyProtection="0"/>
    <xf numFmtId="169"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6"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81"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81" fontId="39" fillId="0" borderId="0" applyFont="0" applyFill="0" applyBorder="0" applyAlignment="0" applyProtection="0"/>
    <xf numFmtId="213"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212" fontId="17" fillId="0" borderId="0" applyFont="0" applyFill="0" applyBorder="0" applyAlignment="0" applyProtection="0"/>
    <xf numFmtId="212"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0" fillId="0" borderId="0" applyFont="0" applyFill="0" applyBorder="0" applyAlignment="0" applyProtection="0"/>
    <xf numFmtId="191"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64" fontId="10" fillId="0" borderId="0" applyFont="0" applyFill="0" applyBorder="0" applyAlignment="0" applyProtection="0"/>
    <xf numFmtId="191"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20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4" fontId="10"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0" fontId="16" fillId="0" borderId="0"/>
    <xf numFmtId="317" fontId="66"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81" fontId="39" fillId="0" borderId="0" applyFont="0" applyFill="0" applyBorder="0" applyAlignment="0" applyProtection="0"/>
    <xf numFmtId="210"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194"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181" fontId="39"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8" fontId="17" fillId="0" borderId="0" applyFont="0" applyFill="0" applyBorder="0" applyAlignment="0" applyProtection="0"/>
    <xf numFmtId="0" fontId="16" fillId="0" borderId="0"/>
    <xf numFmtId="317" fontId="66"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41"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14" fontId="17" fillId="0" borderId="0" applyFont="0" applyFill="0" applyBorder="0" applyAlignment="0" applyProtection="0"/>
    <xf numFmtId="169"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4" fontId="17" fillId="0" borderId="0" applyFont="0" applyFill="0" applyBorder="0" applyAlignment="0" applyProtection="0"/>
    <xf numFmtId="210" fontId="17" fillId="0" borderId="0" applyFont="0" applyFill="0" applyBorder="0" applyAlignment="0" applyProtection="0"/>
    <xf numFmtId="184" fontId="9" fillId="0" borderId="0" applyFont="0" applyFill="0" applyBorder="0" applyAlignment="0" applyProtection="0"/>
    <xf numFmtId="209" fontId="17" fillId="0" borderId="0" applyFont="0" applyFill="0" applyBorder="0" applyAlignment="0" applyProtection="0"/>
    <xf numFmtId="184" fontId="17" fillId="0" borderId="0" applyFont="0" applyFill="0" applyBorder="0" applyAlignment="0" applyProtection="0"/>
    <xf numFmtId="191" fontId="9" fillId="0" borderId="0" applyFont="0" applyFill="0" applyBorder="0" applyAlignment="0" applyProtection="0"/>
    <xf numFmtId="0" fontId="16" fillId="0" borderId="0"/>
    <xf numFmtId="213" fontId="17" fillId="0" borderId="0" applyFont="0" applyFill="0" applyBorder="0" applyAlignment="0" applyProtection="0"/>
    <xf numFmtId="317" fontId="66" fillId="0" borderId="0" applyFont="0" applyFill="0" applyBorder="0" applyAlignment="0" applyProtection="0"/>
    <xf numFmtId="19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1" fontId="39" fillId="0" borderId="0" applyFont="0" applyFill="0" applyBorder="0" applyAlignment="0" applyProtection="0"/>
    <xf numFmtId="191" fontId="17" fillId="0" borderId="0" applyFont="0" applyFill="0" applyBorder="0" applyAlignment="0" applyProtection="0"/>
    <xf numFmtId="164" fontId="10" fillId="0" borderId="0" applyFont="0" applyFill="0" applyBorder="0" applyAlignment="0" applyProtection="0"/>
    <xf numFmtId="191" fontId="17" fillId="0" borderId="0" applyFont="0" applyFill="0" applyBorder="0" applyAlignment="0" applyProtection="0"/>
    <xf numFmtId="164" fontId="10" fillId="0" borderId="0" applyFont="0" applyFill="0" applyBorder="0" applyAlignment="0" applyProtection="0"/>
    <xf numFmtId="210" fontId="17" fillId="0" borderId="0" applyFont="0" applyFill="0" applyBorder="0" applyAlignment="0" applyProtection="0"/>
    <xf numFmtId="164" fontId="10" fillId="0" borderId="0" applyFont="0" applyFill="0" applyBorder="0" applyAlignment="0" applyProtection="0"/>
    <xf numFmtId="210" fontId="17" fillId="0" borderId="0" applyFont="0" applyFill="0" applyBorder="0" applyAlignment="0" applyProtection="0"/>
    <xf numFmtId="181" fontId="39" fillId="0" borderId="0" applyFont="0" applyFill="0" applyBorder="0" applyAlignment="0" applyProtection="0"/>
    <xf numFmtId="191" fontId="17" fillId="0" borderId="0" applyFont="0" applyFill="0" applyBorder="0" applyAlignment="0" applyProtection="0"/>
    <xf numFmtId="181" fontId="39" fillId="0" borderId="0" applyFont="0" applyFill="0" applyBorder="0" applyAlignment="0" applyProtection="0"/>
    <xf numFmtId="210"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214" fontId="17" fillId="0" borderId="0" applyFont="0" applyFill="0" applyBorder="0" applyAlignment="0" applyProtection="0"/>
    <xf numFmtId="41" fontId="17" fillId="0" borderId="0" applyFont="0" applyFill="0" applyBorder="0" applyAlignment="0" applyProtection="0"/>
    <xf numFmtId="192" fontId="17" fillId="0" borderId="0" applyFont="0" applyFill="0" applyBorder="0" applyAlignment="0" applyProtection="0"/>
    <xf numFmtId="41" fontId="17" fillId="0" borderId="0" applyFont="0" applyFill="0" applyBorder="0" applyAlignment="0" applyProtection="0"/>
    <xf numFmtId="184" fontId="9" fillId="0" borderId="0" applyFont="0" applyFill="0" applyBorder="0" applyAlignment="0" applyProtection="0"/>
    <xf numFmtId="41" fontId="17" fillId="0" borderId="0" applyFont="0" applyFill="0" applyBorder="0" applyAlignment="0" applyProtection="0"/>
    <xf numFmtId="210" fontId="17" fillId="0" borderId="0" applyFont="0" applyFill="0" applyBorder="0" applyAlignment="0" applyProtection="0"/>
    <xf numFmtId="169" fontId="17" fillId="0" borderId="0" applyFont="0" applyFill="0" applyBorder="0" applyAlignment="0" applyProtection="0"/>
    <xf numFmtId="192" fontId="17" fillId="0" borderId="0" applyFont="0" applyFill="0" applyBorder="0" applyAlignment="0" applyProtection="0"/>
    <xf numFmtId="164" fontId="17" fillId="0" borderId="0" applyFont="0" applyFill="0" applyBorder="0" applyAlignment="0" applyProtection="0"/>
    <xf numFmtId="192" fontId="17" fillId="0" borderId="0" applyFont="0" applyFill="0" applyBorder="0" applyAlignment="0" applyProtection="0"/>
    <xf numFmtId="164" fontId="17" fillId="0" borderId="0" applyFont="0" applyFill="0" applyBorder="0" applyAlignment="0" applyProtection="0"/>
    <xf numFmtId="184" fontId="17" fillId="0" borderId="0" applyFont="0" applyFill="0" applyBorder="0" applyAlignment="0" applyProtection="0"/>
    <xf numFmtId="164" fontId="17" fillId="0" borderId="0" applyFont="0" applyFill="0" applyBorder="0" applyAlignment="0" applyProtection="0"/>
    <xf numFmtId="205" fontId="32" fillId="0" borderId="0" applyFont="0" applyFill="0" applyBorder="0" applyAlignment="0" applyProtection="0"/>
    <xf numFmtId="164" fontId="17" fillId="0" borderId="0" applyFont="0" applyFill="0" applyBorder="0" applyAlignment="0" applyProtection="0"/>
    <xf numFmtId="206" fontId="17" fillId="0" borderId="0" applyFont="0" applyFill="0" applyBorder="0" applyAlignment="0" applyProtection="0"/>
    <xf numFmtId="169" fontId="17" fillId="0" borderId="0" applyFont="0" applyFill="0" applyBorder="0" applyAlignment="0" applyProtection="0"/>
    <xf numFmtId="184"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84" fontId="9" fillId="0" borderId="0" applyFont="0" applyFill="0" applyBorder="0" applyAlignment="0" applyProtection="0"/>
    <xf numFmtId="164"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84" fontId="17" fillId="0" borderId="0" applyFont="0" applyFill="0" applyBorder="0" applyAlignment="0" applyProtection="0"/>
    <xf numFmtId="191" fontId="17" fillId="0" borderId="0" applyFont="0" applyFill="0" applyBorder="0" applyAlignment="0" applyProtection="0"/>
    <xf numFmtId="205" fontId="32"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9" fontId="17" fillId="0" borderId="0" applyFont="0" applyFill="0" applyBorder="0" applyAlignment="0" applyProtection="0"/>
    <xf numFmtId="184" fontId="17" fillId="0" borderId="0" applyFont="0" applyFill="0" applyBorder="0" applyAlignment="0" applyProtection="0"/>
    <xf numFmtId="164" fontId="17" fillId="0" borderId="0" applyFont="0" applyFill="0" applyBorder="0" applyAlignment="0" applyProtection="0"/>
    <xf numFmtId="207"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41" fontId="17" fillId="0" borderId="0" applyFont="0" applyFill="0" applyBorder="0" applyAlignment="0" applyProtection="0"/>
    <xf numFmtId="210"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4" fontId="17" fillId="0" borderId="0" applyFont="0" applyFill="0" applyBorder="0" applyAlignment="0" applyProtection="0"/>
    <xf numFmtId="204" fontId="17" fillId="0" borderId="0" applyFont="0" applyFill="0" applyBorder="0" applyAlignment="0" applyProtection="0"/>
    <xf numFmtId="184" fontId="9" fillId="0" borderId="0" applyFont="0" applyFill="0" applyBorder="0" applyAlignment="0" applyProtection="0"/>
    <xf numFmtId="41" fontId="17" fillId="0" borderId="0" applyFont="0" applyFill="0" applyBorder="0" applyAlignment="0" applyProtection="0"/>
    <xf numFmtId="210" fontId="17" fillId="0" borderId="0" applyFont="0" applyFill="0" applyBorder="0" applyAlignment="0" applyProtection="0"/>
    <xf numFmtId="204" fontId="17" fillId="0" borderId="0" applyFont="0" applyFill="0" applyBorder="0" applyAlignment="0" applyProtection="0"/>
    <xf numFmtId="184" fontId="17" fillId="0" borderId="0" applyFont="0" applyFill="0" applyBorder="0" applyAlignment="0" applyProtection="0"/>
    <xf numFmtId="207" fontId="17" fillId="0" borderId="0" applyFont="0" applyFill="0" applyBorder="0" applyAlignment="0" applyProtection="0"/>
    <xf numFmtId="0" fontId="16" fillId="0" borderId="0"/>
    <xf numFmtId="317" fontId="66"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20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91" fontId="9" fillId="0" borderId="0" applyFont="0" applyFill="0" applyBorder="0" applyAlignment="0" applyProtection="0"/>
    <xf numFmtId="164" fontId="17" fillId="0" borderId="0" applyFont="0" applyFill="0" applyBorder="0" applyAlignment="0" applyProtection="0"/>
    <xf numFmtId="191"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8" fontId="66" fillId="0" borderId="3">
      <alignment horizontal="right" vertical="center"/>
    </xf>
    <xf numFmtId="318" fontId="66" fillId="0" borderId="3">
      <alignment horizontal="right" vertical="center"/>
    </xf>
    <xf numFmtId="318" fontId="66" fillId="0" borderId="3">
      <alignment horizontal="right" vertical="center"/>
    </xf>
    <xf numFmtId="180" fontId="183" fillId="0" borderId="3">
      <alignment horizontal="right" vertical="center"/>
    </xf>
    <xf numFmtId="180" fontId="183"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1" fontId="55" fillId="0" borderId="3">
      <alignment horizontal="right" vertical="center"/>
    </xf>
    <xf numFmtId="322" fontId="50" fillId="0" borderId="3">
      <alignment horizontal="right" vertical="center"/>
    </xf>
    <xf numFmtId="322" fontId="50" fillId="0" borderId="3">
      <alignment horizontal="right" vertical="center"/>
    </xf>
    <xf numFmtId="319" fontId="17" fillId="0" borderId="3">
      <alignment horizontal="right" vertical="center"/>
    </xf>
    <xf numFmtId="319" fontId="17"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319" fontId="17" fillId="0" borderId="3">
      <alignment horizontal="right" vertical="center"/>
    </xf>
    <xf numFmtId="319"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25" fontId="184" fillId="2" borderId="35" applyFont="0" applyFill="0" applyBorder="0"/>
    <xf numFmtId="325" fontId="184" fillId="2" borderId="35" applyFont="0" applyFill="0" applyBorder="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5" fontId="184" fillId="2" borderId="35" applyFont="0" applyFill="0" applyBorder="0"/>
    <xf numFmtId="325" fontId="184" fillId="2" borderId="35" applyFont="0" applyFill="0" applyBorder="0"/>
    <xf numFmtId="322" fontId="50" fillId="0" borderId="3">
      <alignment horizontal="right" vertical="center"/>
    </xf>
    <xf numFmtId="322"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4" fontId="66" fillId="0" borderId="3">
      <alignment horizontal="center"/>
    </xf>
    <xf numFmtId="184"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64" fontId="50" fillId="0" borderId="0" applyFont="0" applyFill="0" applyBorder="0" applyAlignment="0" applyProtection="0"/>
    <xf numFmtId="331" fontId="50" fillId="0" borderId="0" applyFont="0" applyFill="0" applyBorder="0" applyAlignment="0" applyProtection="0"/>
    <xf numFmtId="172" fontId="126"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166" fontId="206" fillId="46" borderId="2">
      <alignment vertical="top"/>
    </xf>
    <xf numFmtId="166" fontId="206" fillId="46" borderId="2">
      <alignment vertical="top"/>
    </xf>
    <xf numFmtId="295" fontId="206" fillId="46" borderId="2">
      <alignment vertical="top"/>
    </xf>
    <xf numFmtId="0" fontId="207" fillId="47" borderId="1">
      <alignment horizontal="left" vertical="center"/>
    </xf>
    <xf numFmtId="0" fontId="207" fillId="47" borderId="1">
      <alignment horizontal="left" vertical="center"/>
    </xf>
    <xf numFmtId="167" fontId="208" fillId="48" borderId="2"/>
    <xf numFmtId="167" fontId="208" fillId="48" borderId="2"/>
    <xf numFmtId="333" fontId="208" fillId="48" borderId="2"/>
    <xf numFmtId="166" fontId="124" fillId="0" borderId="2">
      <alignment horizontal="left" vertical="top"/>
    </xf>
    <xf numFmtId="166" fontId="124" fillId="0" borderId="2">
      <alignment horizontal="left" vertical="top"/>
    </xf>
    <xf numFmtId="295" fontId="209" fillId="0" borderId="2">
      <alignment horizontal="left" vertical="top"/>
    </xf>
    <xf numFmtId="0" fontId="210" fillId="49" borderId="0">
      <alignment horizontal="left" vertical="center"/>
    </xf>
    <xf numFmtId="166"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295" fontId="211"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4" fontId="3" fillId="0" borderId="0" applyFont="0" applyFill="0" applyBorder="0" applyAlignment="0" applyProtection="0"/>
    <xf numFmtId="335" fontId="3" fillId="0" borderId="0" applyFont="0" applyFill="0" applyBorder="0" applyAlignment="0" applyProtection="0"/>
    <xf numFmtId="168" fontId="95" fillId="0" borderId="0" applyFont="0" applyFill="0" applyBorder="0" applyAlignment="0" applyProtection="0"/>
    <xf numFmtId="170"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64" fontId="10" fillId="0" borderId="0" applyFont="0" applyFill="0" applyBorder="0" applyAlignment="0" applyProtection="0"/>
    <xf numFmtId="168" fontId="217" fillId="0" borderId="0" applyFont="0" applyFill="0" applyBorder="0" applyAlignment="0" applyProtection="0"/>
    <xf numFmtId="170"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8"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0" fontId="143" fillId="0" borderId="0"/>
    <xf numFmtId="0" fontId="143" fillId="0" borderId="0"/>
    <xf numFmtId="0" fontId="223" fillId="0" borderId="0"/>
    <xf numFmtId="0" fontId="35" fillId="0" borderId="0"/>
    <xf numFmtId="164" fontId="14" fillId="0" borderId="0" applyFont="0" applyFill="0" applyBorder="0" applyAlignment="0" applyProtection="0"/>
    <xf numFmtId="165" fontId="14"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0" fontId="3" fillId="0" borderId="0"/>
    <xf numFmtId="195" fontId="14" fillId="0" borderId="0" applyFont="0" applyFill="0" applyBorder="0" applyAlignment="0" applyProtection="0"/>
    <xf numFmtId="336" fontId="23" fillId="0" borderId="0" applyFont="0" applyFill="0" applyBorder="0" applyAlignment="0" applyProtection="0"/>
    <xf numFmtId="337" fontId="14"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8" fillId="0" borderId="0"/>
    <xf numFmtId="0" fontId="8" fillId="0" borderId="0"/>
    <xf numFmtId="0" fontId="81" fillId="0" borderId="0"/>
    <xf numFmtId="181"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4" fontId="9" fillId="0" borderId="0" applyFont="0" applyFill="0" applyBorder="0" applyAlignment="0" applyProtection="0"/>
    <xf numFmtId="0" fontId="17"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0" fontId="17" fillId="0" borderId="0" applyFont="0" applyFill="0" applyBorder="0" applyAlignment="0" applyProtection="0"/>
    <xf numFmtId="191"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169" fontId="80"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0" fontId="1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71" fontId="145" fillId="0" borderId="0" applyFont="0" applyFill="0" applyBorder="0" applyAlignment="0" applyProtection="0"/>
    <xf numFmtId="171" fontId="88" fillId="0" borderId="0" applyFont="0" applyFill="0" applyBorder="0" applyAlignment="0" applyProtection="0"/>
    <xf numFmtId="171" fontId="81" fillId="0" borderId="0" applyFont="0" applyFill="0" applyBorder="0" applyAlignment="0" applyProtection="0"/>
    <xf numFmtId="338"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6" fontId="81" fillId="0" borderId="0" applyFont="0" applyFill="0" applyBorder="0" applyAlignment="0" applyProtection="0"/>
    <xf numFmtId="0" fontId="81" fillId="0" borderId="0" applyFont="0" applyFill="0" applyBorder="0" applyAlignment="0" applyProtection="0"/>
    <xf numFmtId="171" fontId="88" fillId="0" borderId="0" applyFont="0" applyFill="0" applyBorder="0" applyAlignment="0" applyProtection="0"/>
    <xf numFmtId="199" fontId="149" fillId="0" borderId="0" applyFont="0" applyFill="0" applyBorder="0" applyAlignment="0" applyProtection="0"/>
    <xf numFmtId="0" fontId="81" fillId="0" borderId="0" applyFont="0" applyFill="0" applyBorder="0" applyAlignment="0" applyProtection="0"/>
    <xf numFmtId="211" fontId="3" fillId="0" borderId="0" applyFont="0" applyFill="0" applyBorder="0" applyAlignment="0" applyProtection="0"/>
    <xf numFmtId="339" fontId="3" fillId="0" borderId="0" applyFont="0" applyFill="0" applyBorder="0" applyAlignment="0" applyProtection="0"/>
    <xf numFmtId="171" fontId="144"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211"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40"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11" fontId="81" fillId="0" borderId="0" applyFont="0" applyFill="0" applyBorder="0" applyAlignment="0" applyProtection="0"/>
    <xf numFmtId="0" fontId="4" fillId="0" borderId="0" applyFont="0" applyFill="0" applyBorder="0" applyAlignment="0" applyProtection="0"/>
    <xf numFmtId="171" fontId="10" fillId="0" borderId="0" applyFont="0" applyFill="0" applyBorder="0" applyAlignment="0" applyProtection="0"/>
    <xf numFmtId="169"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71" fontId="145"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226" fillId="0" borderId="0" applyFont="0" applyFill="0" applyBorder="0" applyAlignment="0" applyProtection="0"/>
    <xf numFmtId="171" fontId="15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43" fontId="4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3" fontId="145" fillId="0" borderId="0" applyFont="0" applyFill="0" applyBorder="0" applyAlignment="0" applyProtection="0"/>
    <xf numFmtId="171" fontId="88"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171" fontId="8" fillId="0" borderId="0" applyFont="0" applyFill="0" applyBorder="0" applyAlignment="0" applyProtection="0"/>
    <xf numFmtId="175" fontId="84" fillId="0" borderId="0" applyFont="0" applyFill="0" applyBorder="0" applyAlignment="0" applyProtection="0"/>
    <xf numFmtId="171" fontId="145" fillId="0" borderId="0" applyFont="0" applyFill="0" applyBorder="0" applyAlignment="0" applyProtection="0"/>
    <xf numFmtId="42" fontId="81" fillId="0" borderId="0" applyFont="0" applyFill="0" applyBorder="0" applyAlignment="0" applyProtection="0"/>
    <xf numFmtId="42"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8"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168" fontId="17" fillId="0" borderId="0" applyFont="0" applyFill="0" applyBorder="0" applyAlignment="0" applyProtection="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177"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180"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173"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4" fontId="66" fillId="0" borderId="3">
      <alignment horizontal="center"/>
    </xf>
    <xf numFmtId="184"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41" fontId="136" fillId="0" borderId="0" applyFont="0" applyFill="0" applyBorder="0" applyAlignment="0" applyProtection="0"/>
    <xf numFmtId="342" fontId="39"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166" fontId="206" fillId="46" borderId="2">
      <alignment vertical="top"/>
    </xf>
    <xf numFmtId="295" fontId="206" fillId="46" borderId="2">
      <alignment vertical="top"/>
    </xf>
    <xf numFmtId="166" fontId="206" fillId="46" borderId="2">
      <alignment vertical="top"/>
    </xf>
    <xf numFmtId="0" fontId="207" fillId="47" borderId="1">
      <alignment horizontal="left" vertical="center"/>
    </xf>
    <xf numFmtId="0" fontId="207" fillId="47" borderId="1">
      <alignment horizontal="left" vertical="center"/>
    </xf>
    <xf numFmtId="167" fontId="208" fillId="48" borderId="2"/>
    <xf numFmtId="333" fontId="208" fillId="48" borderId="2"/>
    <xf numFmtId="167" fontId="208" fillId="48" borderId="2"/>
    <xf numFmtId="166" fontId="124" fillId="0" borderId="2">
      <alignment horizontal="left" vertical="top"/>
    </xf>
    <xf numFmtId="295" fontId="209" fillId="0" borderId="2">
      <alignment horizontal="left" vertical="top"/>
    </xf>
    <xf numFmtId="166" fontId="124" fillId="0" borderId="2">
      <alignment horizontal="left" vertical="top"/>
    </xf>
    <xf numFmtId="0" fontId="210" fillId="49" borderId="0">
      <alignment horizontal="left" vertical="center"/>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295" fontId="211" fillId="0" borderId="6">
      <alignment horizontal="left" vertical="top"/>
    </xf>
    <xf numFmtId="166"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172"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171" fontId="144" fillId="0" borderId="0" applyFont="0" applyFill="0" applyBorder="0" applyAlignment="0" applyProtection="0"/>
    <xf numFmtId="3" fontId="12" fillId="0" borderId="51"/>
    <xf numFmtId="3" fontId="12" fillId="0" borderId="51"/>
    <xf numFmtId="196" fontId="10" fillId="0" borderId="0" applyFont="0" applyFill="0" applyBorder="0" applyAlignment="0" applyProtection="0"/>
    <xf numFmtId="236"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169" fontId="231" fillId="0" borderId="0" applyFont="0" applyFill="0" applyBorder="0" applyAlignment="0" applyProtection="0"/>
    <xf numFmtId="343" fontId="81" fillId="0" borderId="0" applyFont="0" applyFill="0" applyBorder="0" applyAlignment="0" applyProtection="0"/>
    <xf numFmtId="344" fontId="50" fillId="0" borderId="0" applyFont="0" applyFill="0" applyBorder="0" applyAlignment="0" applyProtection="0"/>
    <xf numFmtId="324" fontId="3" fillId="0" borderId="0" applyFont="0" applyFill="0" applyBorder="0" applyAlignment="0" applyProtection="0"/>
    <xf numFmtId="324" fontId="81" fillId="0" borderId="0" applyFont="0" applyFill="0" applyBorder="0" applyAlignment="0" applyProtection="0"/>
    <xf numFmtId="171" fontId="231" fillId="0" borderId="0" applyFont="0" applyFill="0" applyBorder="0" applyAlignment="0" applyProtection="0"/>
    <xf numFmtId="324" fontId="10" fillId="0" borderId="0" applyFont="0" applyFill="0" applyBorder="0" applyAlignment="0" applyProtection="0"/>
    <xf numFmtId="260" fontId="37" fillId="0" borderId="53" applyFill="0" applyProtection="0"/>
    <xf numFmtId="191" fontId="10" fillId="0" borderId="0" applyFont="0" applyFill="0" applyBorder="0" applyAlignment="0" applyProtection="0"/>
    <xf numFmtId="281"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5"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6"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71"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6" fontId="10" fillId="0" borderId="0" applyFont="0" applyFill="0" applyBorder="0" applyAlignment="0" applyProtection="0"/>
    <xf numFmtId="0" fontId="144" fillId="0" borderId="0"/>
    <xf numFmtId="171" fontId="144" fillId="0" borderId="0" applyFont="0" applyFill="0" applyBorder="0" applyAlignment="0" applyProtection="0"/>
    <xf numFmtId="284" fontId="16" fillId="0" borderId="51"/>
    <xf numFmtId="284" fontId="16" fillId="0" borderId="51"/>
    <xf numFmtId="166" fontId="124" fillId="27" borderId="51" applyNumberFormat="0" applyAlignment="0">
      <alignment horizontal="left" vertical="top"/>
    </xf>
    <xf numFmtId="166" fontId="124" fillId="27" borderId="51" applyNumberFormat="0" applyAlignment="0">
      <alignment horizontal="left" vertical="top"/>
    </xf>
    <xf numFmtId="295"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2" fontId="66" fillId="0" borderId="51"/>
    <xf numFmtId="332" fontId="66" fillId="0" borderId="51"/>
    <xf numFmtId="0" fontId="207" fillId="47" borderId="51">
      <alignment horizontal="left" vertical="center"/>
    </xf>
    <xf numFmtId="0" fontId="207" fillId="47" borderId="51">
      <alignment horizontal="left" vertical="center"/>
    </xf>
    <xf numFmtId="196" fontId="10" fillId="0" borderId="0" applyFont="0" applyFill="0" applyBorder="0" applyAlignment="0" applyProtection="0"/>
    <xf numFmtId="171" fontId="144" fillId="0" borderId="0" applyFont="0" applyFill="0" applyBorder="0" applyAlignment="0" applyProtection="0"/>
    <xf numFmtId="0" fontId="144" fillId="0" borderId="0"/>
    <xf numFmtId="0" fontId="8" fillId="0" borderId="0"/>
    <xf numFmtId="196" fontId="10" fillId="0" borderId="0" applyFont="0" applyFill="0" applyBorder="0" applyAlignment="0" applyProtection="0"/>
    <xf numFmtId="171"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6" fontId="233" fillId="0" borderId="57">
      <alignment horizontal="center"/>
      <protection hidden="1"/>
    </xf>
    <xf numFmtId="181" fontId="13" fillId="0" borderId="12" applyFont="0" applyBorder="0"/>
    <xf numFmtId="347" fontId="234"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235" fillId="0" borderId="0" applyBorder="0"/>
    <xf numFmtId="0" fontId="16" fillId="0" borderId="0"/>
    <xf numFmtId="0" fontId="16" fillId="0" borderId="0"/>
    <xf numFmtId="0" fontId="31" fillId="0" borderId="0" applyNumberFormat="0" applyFill="0" applyAlignment="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9"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4" fontId="9"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68"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83" fontId="9"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90"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176" fontId="66" fillId="0" borderId="0" applyFont="0" applyFill="0" applyBorder="0" applyAlignment="0" applyProtection="0"/>
    <xf numFmtId="350" fontId="31" fillId="0" borderId="0" applyFill="0" applyBorder="0" applyAlignment="0" applyProtection="0"/>
    <xf numFmtId="167"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174" fontId="14" fillId="0" borderId="0" applyFont="0" applyFill="0" applyBorder="0" applyAlignment="0" applyProtection="0"/>
    <xf numFmtId="350" fontId="31" fillId="0" borderId="0" applyFill="0" applyBorder="0" applyAlignment="0" applyProtection="0"/>
    <xf numFmtId="167"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209" fontId="66" fillId="0" borderId="0" applyFont="0" applyFill="0" applyBorder="0" applyAlignment="0" applyProtection="0"/>
    <xf numFmtId="353" fontId="31" fillId="0" borderId="0" applyFill="0" applyBorder="0" applyAlignment="0" applyProtection="0"/>
    <xf numFmtId="218"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4" fontId="245" fillId="0" borderId="13" applyBorder="0"/>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0" fontId="248" fillId="23" borderId="16" applyNumberFormat="0" applyAlignment="0" applyProtection="0"/>
    <xf numFmtId="237" fontId="79" fillId="0" borderId="0"/>
    <xf numFmtId="237" fontId="79" fillId="0" borderId="0"/>
    <xf numFmtId="237" fontId="79" fillId="0" borderId="0"/>
    <xf numFmtId="237" fontId="79" fillId="0" borderId="0"/>
    <xf numFmtId="237" fontId="79" fillId="0" borderId="0"/>
    <xf numFmtId="237" fontId="79" fillId="0" borderId="0"/>
    <xf numFmtId="237" fontId="79" fillId="0" borderId="0"/>
    <xf numFmtId="237" fontId="79" fillId="0" borderId="0"/>
    <xf numFmtId="338" fontId="81" fillId="0" borderId="0" applyFont="0" applyFill="0" applyBorder="0" applyAlignment="0" applyProtection="0"/>
    <xf numFmtId="41" fontId="49" fillId="0" borderId="0" applyFont="0" applyFill="0" applyBorder="0" applyAlignment="0" applyProtection="0"/>
    <xf numFmtId="174" fontId="49" fillId="0" borderId="0" applyFont="0" applyFill="0" applyBorder="0" applyAlignment="0" applyProtection="0"/>
    <xf numFmtId="356" fontId="234" fillId="0" borderId="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15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67" fontId="81" fillId="0" borderId="0" applyFont="0" applyFill="0" applyBorder="0" applyAlignment="0" applyProtection="0"/>
    <xf numFmtId="198" fontId="81"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81" fillId="0" borderId="0" applyFont="0" applyFill="0" applyBorder="0" applyAlignment="0" applyProtection="0"/>
    <xf numFmtId="171" fontId="88" fillId="0" borderId="0" applyFont="0" applyFill="0" applyBorder="0" applyAlignment="0" applyProtection="0"/>
    <xf numFmtId="41" fontId="81" fillId="0" borderId="0" applyFont="0" applyFill="0" applyBorder="0" applyAlignment="0" applyProtection="0"/>
    <xf numFmtId="164" fontId="81" fillId="0" borderId="0" applyFont="0" applyFill="0" applyBorder="0" applyAlignment="0" applyProtection="0"/>
    <xf numFmtId="301" fontId="81" fillId="0" borderId="0" applyFont="0" applyFill="0" applyBorder="0" applyAlignment="0" applyProtection="0"/>
    <xf numFmtId="301"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8"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1" fontId="81"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7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71"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0" fontId="234" fillId="0" borderId="0" applyFill="0" applyBorder="0" applyAlignment="0" applyProtection="0"/>
    <xf numFmtId="357" fontId="3" fillId="0" borderId="0" applyFont="0" applyFill="0" applyBorder="0" applyAlignment="0" applyProtection="0"/>
    <xf numFmtId="0" fontId="3" fillId="0" borderId="0" applyFont="0" applyFill="0" applyBorder="0" applyAlignment="0" applyProtection="0"/>
    <xf numFmtId="358" fontId="3" fillId="0" borderId="0" applyFont="0" applyFill="0" applyBorder="0" applyAlignment="0" applyProtection="0"/>
    <xf numFmtId="171" fontId="249"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87" fontId="81" fillId="0" borderId="0" applyFont="0" applyFill="0" applyBorder="0" applyAlignment="0" applyProtection="0"/>
    <xf numFmtId="359" fontId="81" fillId="0" borderId="0" applyFont="0" applyFill="0" applyBorder="0" applyAlignment="0" applyProtection="0"/>
    <xf numFmtId="171" fontId="8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98" fontId="4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50" fillId="0" borderId="0" applyFont="0" applyFill="0" applyBorder="0" applyAlignment="0" applyProtection="0"/>
    <xf numFmtId="171" fontId="3" fillId="0" borderId="0" applyFont="0" applyFill="0" applyBorder="0" applyAlignment="0" applyProtection="0"/>
    <xf numFmtId="360" fontId="234" fillId="0" borderId="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360" fontId="234" fillId="0" borderId="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231"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7" fontId="66" fillId="0" borderId="0" applyFont="0" applyFill="0" applyBorder="0" applyAlignment="0" applyProtection="0"/>
    <xf numFmtId="361" fontId="31" fillId="0" borderId="0" applyFill="0" applyBorder="0" applyAlignment="0" applyProtection="0"/>
    <xf numFmtId="362" fontId="31" fillId="0" borderId="0" applyFill="0" applyBorder="0" applyAlignment="0" applyProtection="0"/>
    <xf numFmtId="363" fontId="251" fillId="0" borderId="0">
      <protection locked="0"/>
    </xf>
    <xf numFmtId="364" fontId="251" fillId="0" borderId="0">
      <protection locked="0"/>
    </xf>
    <xf numFmtId="365" fontId="252" fillId="0" borderId="7">
      <protection locked="0"/>
    </xf>
    <xf numFmtId="366" fontId="251" fillId="0" borderId="0">
      <protection locked="0"/>
    </xf>
    <xf numFmtId="367" fontId="251" fillId="0" borderId="0">
      <protection locked="0"/>
    </xf>
    <xf numFmtId="366" fontId="251" fillId="0" borderId="0" applyNumberFormat="0">
      <protection locked="0"/>
    </xf>
    <xf numFmtId="366" fontId="251" fillId="0" borderId="0">
      <protection locked="0"/>
    </xf>
    <xf numFmtId="354" fontId="253" fillId="0" borderId="57"/>
    <xf numFmtId="0" fontId="253" fillId="0" borderId="57"/>
    <xf numFmtId="354" fontId="233" fillId="0" borderId="57">
      <alignment horizontal="center"/>
      <protection hidden="1"/>
    </xf>
    <xf numFmtId="0" fontId="254" fillId="0" borderId="0"/>
    <xf numFmtId="0" fontId="81" fillId="0" borderId="0"/>
    <xf numFmtId="0" fontId="81" fillId="0" borderId="0"/>
    <xf numFmtId="0" fontId="81" fillId="0" borderId="0"/>
    <xf numFmtId="368" fontId="8" fillId="0" borderId="0" applyFont="0" applyFill="0" applyBorder="0" applyAlignment="0" applyProtection="0"/>
    <xf numFmtId="368" fontId="81" fillId="0" borderId="0" applyFont="0" applyFill="0" applyBorder="0" applyAlignment="0" applyProtection="0"/>
    <xf numFmtId="0" fontId="81" fillId="0" borderId="0"/>
    <xf numFmtId="16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171" fontId="4" fillId="0" borderId="0" applyFont="0" applyFill="0" applyBorder="0" applyAlignment="0" applyProtection="0"/>
    <xf numFmtId="171" fontId="256" fillId="0" borderId="0" applyFont="0" applyFill="0" applyBorder="0" applyAlignment="0" applyProtection="0"/>
    <xf numFmtId="171" fontId="84" fillId="0" borderId="0" applyFont="0" applyFill="0" applyBorder="0" applyAlignment="0" applyProtection="0"/>
    <xf numFmtId="0" fontId="2" fillId="0" borderId="0"/>
    <xf numFmtId="171"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171" fontId="1" fillId="0" borderId="0" applyFont="0" applyFill="0" applyBorder="0" applyAlignment="0" applyProtection="0"/>
    <xf numFmtId="43" fontId="282" fillId="0" borderId="0" applyFont="0" applyFill="0" applyBorder="0" applyAlignment="0" applyProtection="0"/>
  </cellStyleXfs>
  <cellXfs count="354">
    <xf numFmtId="0" fontId="0" fillId="0" borderId="0" xfId="0"/>
    <xf numFmtId="0" fontId="261" fillId="0" borderId="0" xfId="20511" applyFont="1" applyAlignment="1">
      <alignment vertical="center"/>
    </xf>
    <xf numFmtId="0" fontId="263"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Fill="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1" fillId="0" borderId="0" xfId="20511" applyFont="1" applyAlignment="1">
      <alignment horizontal="center" vertical="center"/>
    </xf>
    <xf numFmtId="0" fontId="265" fillId="0" borderId="0" xfId="20511" applyFont="1" applyAlignment="1">
      <alignment vertical="center"/>
    </xf>
    <xf numFmtId="181" fontId="5" fillId="0" borderId="0" xfId="20511" applyNumberFormat="1" applyFont="1" applyAlignment="1">
      <alignment vertical="center"/>
    </xf>
    <xf numFmtId="181"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8" fontId="6" fillId="0" borderId="0" xfId="20511" applyNumberFormat="1" applyFont="1" applyAlignment="1">
      <alignment vertical="center"/>
    </xf>
    <xf numFmtId="0" fontId="266" fillId="0" borderId="0" xfId="0" applyFont="1" applyAlignment="1">
      <alignment vertical="center" wrapText="1"/>
    </xf>
    <xf numFmtId="3" fontId="5" fillId="0" borderId="61" xfId="2612" applyNumberFormat="1" applyFont="1" applyFill="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88" fillId="0" borderId="0" xfId="2652" applyFill="1"/>
    <xf numFmtId="0" fontId="272" fillId="0" borderId="0" xfId="2652" applyFont="1" applyFill="1"/>
    <xf numFmtId="3" fontId="271" fillId="0" borderId="51" xfId="2652" applyNumberFormat="1" applyFont="1" applyFill="1" applyBorder="1" applyAlignment="1">
      <alignment horizontal="right" vertical="center" wrapText="1" indent="1"/>
    </xf>
    <xf numFmtId="3" fontId="274" fillId="0" borderId="0" xfId="2652" applyNumberFormat="1" applyFont="1" applyFill="1"/>
    <xf numFmtId="181" fontId="274" fillId="0" borderId="0" xfId="4306" applyNumberFormat="1" applyFont="1" applyFill="1"/>
    <xf numFmtId="0" fontId="274" fillId="0" borderId="0" xfId="2652" applyFont="1" applyFill="1"/>
    <xf numFmtId="3" fontId="272" fillId="0" borderId="0" xfId="2652" applyNumberFormat="1" applyFont="1" applyFill="1"/>
    <xf numFmtId="0" fontId="88" fillId="0" borderId="0" xfId="2652" applyFill="1" applyAlignment="1">
      <alignment horizontal="center"/>
    </xf>
    <xf numFmtId="0" fontId="88" fillId="0" borderId="0" xfId="2652" applyFill="1" applyAlignment="1">
      <alignment horizontal="left"/>
    </xf>
    <xf numFmtId="171" fontId="275" fillId="0" borderId="0" xfId="4306" applyNumberFormat="1" applyFont="1" applyFill="1"/>
    <xf numFmtId="0" fontId="277" fillId="0" borderId="0" xfId="2652" applyFont="1" applyFill="1"/>
    <xf numFmtId="0" fontId="276" fillId="0" borderId="51" xfId="2652" applyFont="1" applyFill="1" applyBorder="1" applyAlignment="1">
      <alignment horizontal="center" vertical="center"/>
    </xf>
    <xf numFmtId="0" fontId="277" fillId="0" borderId="51" xfId="2652" applyFont="1" applyFill="1" applyBorder="1" applyAlignment="1">
      <alignment horizontal="center" vertical="center"/>
    </xf>
    <xf numFmtId="0" fontId="277" fillId="0" borderId="51" xfId="2652" applyFont="1" applyBorder="1" applyAlignment="1">
      <alignment horizontal="justify" vertical="center" wrapText="1"/>
    </xf>
    <xf numFmtId="0" fontId="267" fillId="0" borderId="0" xfId="2652" applyFont="1" applyFill="1" applyAlignment="1"/>
    <xf numFmtId="0" fontId="268" fillId="0" borderId="0" xfId="2652" applyFont="1" applyFill="1" applyAlignment="1">
      <alignment vertical="center" wrapText="1"/>
    </xf>
    <xf numFmtId="0" fontId="269" fillId="0" borderId="0" xfId="2652" applyFont="1" applyFill="1" applyAlignment="1">
      <alignment vertical="center" wrapText="1"/>
    </xf>
    <xf numFmtId="0" fontId="278" fillId="0" borderId="51" xfId="2652" applyFont="1" applyBorder="1" applyAlignment="1">
      <alignment horizontal="center" vertical="center" wrapText="1"/>
    </xf>
    <xf numFmtId="181" fontId="276" fillId="0" borderId="51" xfId="4306" applyNumberFormat="1" applyFont="1" applyFill="1" applyBorder="1" applyAlignment="1">
      <alignment horizontal="center" vertical="center"/>
    </xf>
    <xf numFmtId="3" fontId="276" fillId="0" borderId="51" xfId="2652" applyNumberFormat="1" applyFont="1" applyFill="1" applyBorder="1" applyAlignment="1">
      <alignment horizontal="right"/>
    </xf>
    <xf numFmtId="0" fontId="277" fillId="0" borderId="51" xfId="2652" applyFont="1" applyFill="1" applyBorder="1" applyAlignment="1">
      <alignment horizontal="center"/>
    </xf>
    <xf numFmtId="0" fontId="277" fillId="0" borderId="0" xfId="2652" applyNumberFormat="1" applyFont="1" applyFill="1"/>
    <xf numFmtId="181" fontId="277" fillId="0" borderId="51" xfId="4306" applyNumberFormat="1" applyFont="1" applyFill="1" applyBorder="1" applyAlignment="1">
      <alignment horizontal="center" vertical="center"/>
    </xf>
    <xf numFmtId="9" fontId="279" fillId="0" borderId="51" xfId="20514" applyFont="1" applyBorder="1" applyAlignment="1">
      <alignment vertical="center"/>
    </xf>
    <xf numFmtId="181" fontId="277" fillId="0" borderId="0" xfId="2652" applyNumberFormat="1" applyFont="1" applyFill="1"/>
    <xf numFmtId="0" fontId="277" fillId="0" borderId="0" xfId="2652" applyNumberFormat="1" applyFont="1" applyFill="1"/>
    <xf numFmtId="3" fontId="6" fillId="0" borderId="0" xfId="20511" applyNumberFormat="1" applyFont="1" applyAlignment="1">
      <alignment vertical="center"/>
    </xf>
    <xf numFmtId="0" fontId="88" fillId="0" borderId="0" xfId="2652"/>
    <xf numFmtId="0" fontId="267" fillId="0" borderId="0" xfId="2652" applyFont="1" applyFill="1" applyAlignment="1">
      <alignment vertical="center" wrapText="1"/>
    </xf>
    <xf numFmtId="0" fontId="281" fillId="0" borderId="0" xfId="2652" applyFont="1"/>
    <xf numFmtId="181" fontId="0" fillId="0" borderId="0" xfId="4306" applyNumberFormat="1" applyFont="1"/>
    <xf numFmtId="0" fontId="261" fillId="0" borderId="0" xfId="20517" applyFont="1" applyAlignment="1">
      <alignment vertical="center"/>
    </xf>
    <xf numFmtId="0" fontId="263"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9" fontId="5" fillId="0" borderId="0" xfId="20517" applyNumberFormat="1" applyFont="1" applyAlignment="1">
      <alignment vertical="center"/>
    </xf>
    <xf numFmtId="369" fontId="5" fillId="0" borderId="0" xfId="20517" applyNumberFormat="1" applyFont="1" applyAlignment="1">
      <alignment vertical="center"/>
    </xf>
    <xf numFmtId="0" fontId="261" fillId="0" borderId="0" xfId="20517" applyFont="1" applyAlignment="1">
      <alignment horizontal="center" vertical="center"/>
    </xf>
    <xf numFmtId="0" fontId="265" fillId="0" borderId="0" xfId="20517" applyFont="1" applyAlignment="1">
      <alignment vertical="center"/>
    </xf>
    <xf numFmtId="0" fontId="271" fillId="0" borderId="51" xfId="2652" applyFont="1" applyFill="1" applyBorder="1" applyAlignment="1">
      <alignment horizontal="center" vertical="center" wrapText="1"/>
    </xf>
    <xf numFmtId="0" fontId="271" fillId="0" borderId="51" xfId="2652" applyFont="1" applyFill="1" applyBorder="1" applyAlignment="1">
      <alignment horizontal="center" vertical="center"/>
    </xf>
    <xf numFmtId="0" fontId="271" fillId="0" borderId="51" xfId="2652" applyFont="1" applyFill="1" applyBorder="1" applyAlignment="1">
      <alignment horizontal="justify" vertical="center" wrapText="1"/>
    </xf>
    <xf numFmtId="0" fontId="271" fillId="0" borderId="51" xfId="2652" applyFont="1" applyFill="1" applyBorder="1" applyAlignment="1">
      <alignment vertical="center"/>
    </xf>
    <xf numFmtId="0" fontId="258" fillId="0" borderId="51" xfId="2652" applyFont="1" applyFill="1" applyBorder="1" applyAlignment="1">
      <alignment horizontal="center" vertical="center"/>
    </xf>
    <xf numFmtId="0" fontId="258" fillId="0" borderId="51" xfId="2652" applyFont="1" applyFill="1" applyBorder="1" applyAlignment="1">
      <alignment horizontal="justify" vertical="center" wrapText="1"/>
    </xf>
    <xf numFmtId="3" fontId="258" fillId="0" borderId="51" xfId="2652" applyNumberFormat="1" applyFont="1" applyFill="1" applyBorder="1" applyAlignment="1">
      <alignment horizontal="right" vertical="center" wrapText="1" indent="1"/>
    </xf>
    <xf numFmtId="0" fontId="258" fillId="0" borderId="51" xfId="2652" applyFont="1" applyFill="1" applyBorder="1" applyAlignment="1">
      <alignment vertical="center"/>
    </xf>
    <xf numFmtId="0" fontId="258" fillId="0" borderId="51" xfId="0" applyFont="1" applyFill="1" applyBorder="1" applyAlignment="1">
      <alignment horizontal="justify" vertical="center" wrapText="1"/>
    </xf>
    <xf numFmtId="0" fontId="258" fillId="0" borderId="51" xfId="2652" applyFont="1" applyFill="1" applyBorder="1" applyAlignment="1">
      <alignment horizontal="lef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Fill="1" applyBorder="1" applyAlignment="1" applyProtection="1">
      <alignment horizontal="center" vertical="center"/>
      <protection locked="0"/>
    </xf>
    <xf numFmtId="0" fontId="5" fillId="0" borderId="51" xfId="20513" applyFont="1" applyFill="1" applyBorder="1" applyAlignment="1">
      <alignment horizontal="left" vertical="center" wrapText="1"/>
    </xf>
    <xf numFmtId="0" fontId="5" fillId="0" borderId="51" xfId="20513" applyFont="1" applyFill="1" applyBorder="1" applyAlignment="1">
      <alignment horizontal="center" vertical="center" wrapText="1"/>
    </xf>
    <xf numFmtId="3" fontId="5" fillId="0" borderId="51" xfId="2612" applyNumberFormat="1" applyFont="1" applyFill="1" applyBorder="1" applyAlignment="1" applyProtection="1">
      <alignment horizontal="right" vertical="center"/>
      <protection locked="0"/>
    </xf>
    <xf numFmtId="181" fontId="277" fillId="67" borderId="51" xfId="4306" applyNumberFormat="1" applyFont="1" applyFill="1" applyBorder="1" applyAlignment="1">
      <alignment horizontal="center" vertical="center"/>
    </xf>
    <xf numFmtId="0" fontId="6" fillId="0" borderId="51" xfId="20516" applyFont="1" applyFill="1" applyBorder="1" applyAlignment="1">
      <alignment horizontal="justify" vertical="center" wrapText="1"/>
    </xf>
    <xf numFmtId="0" fontId="6" fillId="0" borderId="51" xfId="20516" applyFont="1" applyFill="1" applyBorder="1" applyAlignment="1">
      <alignment horizontal="center" vertical="center"/>
    </xf>
    <xf numFmtId="3" fontId="283" fillId="0" borderId="51" xfId="20516" applyNumberFormat="1" applyFont="1" applyBorder="1" applyAlignment="1">
      <alignment horizontal="right" vertical="center"/>
    </xf>
    <xf numFmtId="0" fontId="5" fillId="0" borderId="51" xfId="20516" applyFont="1" applyFill="1" applyBorder="1" applyAlignment="1">
      <alignment horizontal="justify" vertical="center" wrapText="1"/>
    </xf>
    <xf numFmtId="0" fontId="5" fillId="0" borderId="51" xfId="20516" quotePrefix="1" applyFont="1" applyBorder="1" applyAlignment="1">
      <alignment horizontal="center" vertical="center"/>
    </xf>
    <xf numFmtId="3" fontId="282" fillId="0" borderId="51" xfId="20516" applyNumberFormat="1" applyFont="1" applyBorder="1" applyAlignment="1">
      <alignment horizontal="right" vertical="center"/>
    </xf>
    <xf numFmtId="0" fontId="6" fillId="0" borderId="51" xfId="20516" applyFont="1" applyBorder="1" applyAlignment="1">
      <alignment horizontal="center" vertical="center"/>
    </xf>
    <xf numFmtId="0" fontId="6" fillId="0" borderId="51" xfId="20516" quotePrefix="1" applyFont="1" applyBorder="1" applyAlignment="1">
      <alignment horizontal="center" vertical="center"/>
    </xf>
    <xf numFmtId="0" fontId="257" fillId="0" borderId="51" xfId="20516" quotePrefix="1" applyFont="1" applyBorder="1" applyAlignment="1">
      <alignment horizontal="center" vertical="center"/>
    </xf>
    <xf numFmtId="0" fontId="257" fillId="0" borderId="51" xfId="20516" applyFont="1" applyFill="1" applyBorder="1" applyAlignment="1">
      <alignment horizontal="justify" vertical="center" wrapText="1"/>
    </xf>
    <xf numFmtId="3" fontId="284" fillId="0" borderId="51" xfId="20516" applyNumberFormat="1" applyFont="1" applyBorder="1" applyAlignment="1">
      <alignment horizontal="right" vertical="center"/>
    </xf>
    <xf numFmtId="0" fontId="5" fillId="0" borderId="51" xfId="20516" applyFont="1" applyBorder="1" applyAlignment="1">
      <alignment horizontal="center" vertical="center"/>
    </xf>
    <xf numFmtId="0" fontId="283" fillId="0" borderId="51" xfId="20516" applyFont="1" applyBorder="1"/>
    <xf numFmtId="0" fontId="284" fillId="0" borderId="51" xfId="20516" applyFont="1" applyBorder="1"/>
    <xf numFmtId="0" fontId="5" fillId="0" borderId="51" xfId="20516" applyFont="1" applyBorder="1" applyAlignment="1">
      <alignment vertical="center"/>
    </xf>
    <xf numFmtId="0" fontId="282" fillId="0" borderId="51" xfId="20516" applyFont="1" applyBorder="1"/>
    <xf numFmtId="250" fontId="271" fillId="0" borderId="51" xfId="20519" applyNumberFormat="1" applyFont="1" applyFill="1" applyBorder="1" applyAlignment="1">
      <alignment horizontal="right" vertical="center" wrapText="1" indent="1"/>
    </xf>
    <xf numFmtId="250" fontId="6" fillId="0" borderId="51" xfId="20519" applyNumberFormat="1" applyFont="1" applyFill="1" applyBorder="1" applyAlignment="1">
      <alignment horizontal="right" vertical="center"/>
    </xf>
    <xf numFmtId="250" fontId="5" fillId="0" borderId="51" xfId="20519" applyNumberFormat="1" applyFont="1" applyFill="1" applyBorder="1" applyAlignment="1">
      <alignment horizontal="right" vertical="center"/>
    </xf>
    <xf numFmtId="250" fontId="257" fillId="0" borderId="51" xfId="20519" applyNumberFormat="1" applyFont="1" applyFill="1" applyBorder="1" applyAlignment="1">
      <alignment horizontal="right" vertical="center"/>
    </xf>
    <xf numFmtId="250" fontId="6" fillId="0" borderId="51" xfId="20519" applyNumberFormat="1" applyFont="1" applyBorder="1" applyAlignment="1">
      <alignment horizontal="right" vertical="center"/>
    </xf>
    <xf numFmtId="250" fontId="5" fillId="0" borderId="51" xfId="20519" applyNumberFormat="1" applyFont="1" applyBorder="1" applyAlignment="1">
      <alignment horizontal="right" vertical="center"/>
    </xf>
    <xf numFmtId="250" fontId="6" fillId="66" borderId="51" xfId="20519" applyNumberFormat="1" applyFont="1" applyFill="1" applyBorder="1" applyAlignment="1">
      <alignment horizontal="right" vertical="center" wrapText="1"/>
    </xf>
    <xf numFmtId="250" fontId="5" fillId="0" borderId="51" xfId="20519" applyNumberFormat="1" applyFont="1" applyFill="1" applyBorder="1" applyAlignment="1" applyProtection="1">
      <alignment horizontal="right" vertical="center"/>
      <protection locked="0"/>
    </xf>
    <xf numFmtId="250"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Fill="1" applyBorder="1" applyAlignment="1" applyProtection="1">
      <alignment horizontal="center" vertical="center"/>
      <protection locked="0"/>
    </xf>
    <xf numFmtId="1" fontId="6" fillId="0" borderId="51" xfId="2612" applyNumberFormat="1" applyFont="1" applyFill="1" applyBorder="1" applyAlignment="1" applyProtection="1">
      <alignment horizontal="center" vertical="center"/>
      <protection locked="0"/>
    </xf>
    <xf numFmtId="3" fontId="5" fillId="0" borderId="51" xfId="2612" applyNumberFormat="1" applyFont="1" applyFill="1" applyBorder="1" applyAlignment="1" applyProtection="1">
      <alignment horizontal="center" vertical="center"/>
      <protection locked="0"/>
    </xf>
    <xf numFmtId="250" fontId="6" fillId="66" borderId="51" xfId="20519" applyNumberFormat="1" applyFont="1" applyFill="1" applyBorder="1" applyAlignment="1">
      <alignment vertical="center" wrapText="1"/>
    </xf>
    <xf numFmtId="250" fontId="5" fillId="0" borderId="51" xfId="20519" applyNumberFormat="1" applyFont="1" applyFill="1" applyBorder="1" applyAlignment="1">
      <alignment vertical="center" wrapText="1"/>
    </xf>
    <xf numFmtId="250" fontId="5" fillId="0" borderId="51" xfId="20519" applyNumberFormat="1" applyFont="1" applyFill="1" applyBorder="1" applyAlignment="1" applyProtection="1">
      <alignment vertical="center"/>
      <protection locked="0"/>
    </xf>
    <xf numFmtId="250" fontId="6" fillId="0" borderId="51" xfId="20519" applyNumberFormat="1" applyFont="1" applyFill="1" applyBorder="1" applyAlignment="1" applyProtection="1">
      <alignment vertical="center"/>
      <protection locked="0"/>
    </xf>
    <xf numFmtId="0" fontId="0" fillId="68" borderId="0" xfId="0" applyFill="1"/>
    <xf numFmtId="0" fontId="267" fillId="68" borderId="0" xfId="0" applyFont="1" applyFill="1" applyAlignment="1">
      <alignment vertical="center" wrapText="1"/>
    </xf>
    <xf numFmtId="181" fontId="271" fillId="68" borderId="51" xfId="4306" applyNumberFormat="1" applyFont="1" applyFill="1" applyBorder="1" applyAlignment="1">
      <alignment horizontal="right" vertical="center" wrapText="1" indent="1"/>
    </xf>
    <xf numFmtId="3" fontId="271" fillId="68" borderId="51" xfId="0" applyNumberFormat="1" applyFont="1" applyFill="1" applyBorder="1" applyAlignment="1">
      <alignment horizontal="right" vertical="center" wrapText="1" indent="1"/>
    </xf>
    <xf numFmtId="0" fontId="271" fillId="68" borderId="51" xfId="0" applyFont="1" applyFill="1" applyBorder="1" applyAlignment="1">
      <alignment horizontal="center" vertical="center"/>
    </xf>
    <xf numFmtId="0" fontId="6" fillId="68" borderId="51" xfId="20516" applyFont="1" applyFill="1" applyBorder="1" applyAlignment="1">
      <alignment horizontal="justify" vertical="center" wrapText="1"/>
    </xf>
    <xf numFmtId="0" fontId="281" fillId="68" borderId="0" xfId="0" applyFont="1" applyFill="1"/>
    <xf numFmtId="0" fontId="258" fillId="68" borderId="51" xfId="0" quotePrefix="1" applyFont="1" applyFill="1" applyBorder="1" applyAlignment="1">
      <alignment horizontal="center" vertical="center"/>
    </xf>
    <xf numFmtId="0" fontId="5" fillId="68" borderId="51" xfId="0" applyFont="1" applyFill="1" applyBorder="1" applyAlignment="1">
      <alignment horizontal="justify" vertical="center" wrapText="1"/>
    </xf>
    <xf numFmtId="181" fontId="258" fillId="68" borderId="51" xfId="4306" applyNumberFormat="1" applyFont="1" applyFill="1" applyBorder="1" applyAlignment="1">
      <alignment horizontal="right" vertical="center" wrapText="1" indent="1"/>
    </xf>
    <xf numFmtId="3" fontId="258" fillId="68" borderId="51" xfId="0" applyNumberFormat="1" applyFont="1" applyFill="1" applyBorder="1" applyAlignment="1">
      <alignment horizontal="right" vertical="center" wrapText="1" indent="1"/>
    </xf>
    <xf numFmtId="181" fontId="0" fillId="68" borderId="0" xfId="4306" applyNumberFormat="1" applyFont="1" applyFill="1"/>
    <xf numFmtId="0" fontId="271" fillId="67" borderId="51" xfId="2652" applyFont="1" applyFill="1" applyBorder="1" applyAlignment="1">
      <alignment horizontal="center" vertical="center" wrapText="1"/>
    </xf>
    <xf numFmtId="4" fontId="271" fillId="67" borderId="51" xfId="2652" applyNumberFormat="1" applyFont="1" applyFill="1" applyBorder="1" applyAlignment="1">
      <alignment horizontal="right" vertical="center" wrapText="1" indent="1"/>
    </xf>
    <xf numFmtId="4" fontId="258" fillId="67" borderId="51" xfId="2652" applyNumberFormat="1" applyFont="1" applyFill="1" applyBorder="1" applyAlignment="1">
      <alignment horizontal="right" vertical="center" wrapText="1" indent="1"/>
    </xf>
    <xf numFmtId="0" fontId="88" fillId="67" borderId="0" xfId="2652" applyFill="1" applyAlignment="1">
      <alignment horizontal="left"/>
    </xf>
    <xf numFmtId="43" fontId="271" fillId="67" borderId="51" xfId="20519" applyFont="1" applyFill="1" applyBorder="1" applyAlignment="1">
      <alignment horizontal="right" vertical="center" wrapText="1" indent="1"/>
    </xf>
    <xf numFmtId="0" fontId="88" fillId="67" borderId="0" xfId="2652" applyFill="1" applyAlignment="1">
      <alignment horizontal="center"/>
    </xf>
    <xf numFmtId="3" fontId="271" fillId="67" borderId="51" xfId="2652" applyNumberFormat="1" applyFont="1" applyFill="1" applyBorder="1" applyAlignment="1">
      <alignment horizontal="right" vertical="center" wrapText="1" indent="1"/>
    </xf>
    <xf numFmtId="0" fontId="276" fillId="68" borderId="55" xfId="2652" applyFont="1" applyFill="1" applyBorder="1" applyAlignment="1">
      <alignment vertical="center"/>
    </xf>
    <xf numFmtId="0" fontId="276" fillId="68" borderId="56" xfId="2652" applyFont="1" applyFill="1" applyBorder="1" applyAlignment="1">
      <alignment vertical="center"/>
    </xf>
    <xf numFmtId="0" fontId="276" fillId="68" borderId="51" xfId="2652" applyFont="1" applyFill="1" applyBorder="1" applyAlignment="1">
      <alignment horizontal="center" vertical="center"/>
    </xf>
    <xf numFmtId="0" fontId="277" fillId="68" borderId="51" xfId="2652" applyFont="1" applyFill="1" applyBorder="1" applyAlignment="1">
      <alignment horizontal="center" vertical="center"/>
    </xf>
    <xf numFmtId="0" fontId="277" fillId="68" borderId="51" xfId="2652" applyFont="1" applyFill="1" applyBorder="1" applyAlignment="1">
      <alignment horizontal="center" vertical="center" wrapText="1"/>
    </xf>
    <xf numFmtId="0" fontId="277" fillId="68" borderId="51" xfId="2652" applyFont="1" applyFill="1" applyBorder="1" applyAlignment="1">
      <alignment horizontal="justify" vertical="center" wrapText="1"/>
    </xf>
    <xf numFmtId="239" fontId="277" fillId="68" borderId="51" xfId="4306" applyNumberFormat="1" applyFont="1" applyFill="1" applyBorder="1" applyAlignment="1">
      <alignment horizontal="center" vertical="center"/>
    </xf>
    <xf numFmtId="0" fontId="277" fillId="68" borderId="51" xfId="2652" quotePrefix="1" applyFont="1" applyFill="1" applyBorder="1" applyAlignment="1">
      <alignment horizontal="center" vertical="center" wrapText="1"/>
    </xf>
    <xf numFmtId="16" fontId="277" fillId="68" borderId="51" xfId="2652" quotePrefix="1" applyNumberFormat="1" applyFont="1" applyFill="1" applyBorder="1" applyAlignment="1">
      <alignment horizontal="center" vertical="center"/>
    </xf>
    <xf numFmtId="0" fontId="277" fillId="68" borderId="51" xfId="2652" applyFont="1" applyFill="1" applyBorder="1" applyAlignment="1">
      <alignment horizontal="right" vertical="center"/>
    </xf>
    <xf numFmtId="359" fontId="277" fillId="68" borderId="51" xfId="2652" applyNumberFormat="1" applyFont="1" applyFill="1" applyBorder="1" applyAlignment="1">
      <alignment vertical="center"/>
    </xf>
    <xf numFmtId="0" fontId="276" fillId="68" borderId="51" xfId="2652" applyFont="1" applyFill="1" applyBorder="1" applyAlignment="1">
      <alignment horizontal="center" vertical="center" wrapText="1"/>
    </xf>
    <xf numFmtId="0" fontId="88" fillId="68" borderId="0" xfId="2652" applyFill="1" applyAlignment="1">
      <alignment horizontal="center"/>
    </xf>
    <xf numFmtId="0" fontId="88" fillId="68" borderId="0" xfId="2652" applyFill="1"/>
    <xf numFmtId="0" fontId="270" fillId="68" borderId="0" xfId="2652" applyFont="1" applyFill="1" applyBorder="1" applyAlignment="1"/>
    <xf numFmtId="0" fontId="270" fillId="68" borderId="0" xfId="2652" applyFont="1" applyFill="1" applyBorder="1" applyAlignment="1">
      <alignment horizontal="center"/>
    </xf>
    <xf numFmtId="0" fontId="277" fillId="68" borderId="0" xfId="2652" applyFont="1" applyFill="1"/>
    <xf numFmtId="16" fontId="277" fillId="68" borderId="51" xfId="2652" quotePrefix="1" applyNumberFormat="1" applyFont="1" applyFill="1" applyBorder="1" applyAlignment="1">
      <alignment horizontal="center" vertical="center" wrapText="1"/>
    </xf>
    <xf numFmtId="0" fontId="88" fillId="68" borderId="0" xfId="2652" applyFill="1" applyAlignment="1">
      <alignment horizontal="left"/>
    </xf>
    <xf numFmtId="0" fontId="273" fillId="68" borderId="51" xfId="0" applyFont="1" applyFill="1" applyBorder="1" applyAlignment="1">
      <alignment horizontal="center" vertical="center"/>
    </xf>
    <xf numFmtId="0" fontId="259" fillId="68" borderId="51" xfId="0" applyFont="1" applyFill="1" applyBorder="1" applyAlignment="1">
      <alignment horizontal="justify" vertical="center" wrapText="1"/>
    </xf>
    <xf numFmtId="181" fontId="273" fillId="68" borderId="51" xfId="4306" applyNumberFormat="1" applyFont="1" applyFill="1" applyBorder="1" applyAlignment="1">
      <alignment horizontal="right" vertical="center" wrapText="1" indent="1"/>
    </xf>
    <xf numFmtId="3" fontId="273" fillId="68" borderId="51" xfId="0" applyNumberFormat="1" applyFont="1" applyFill="1" applyBorder="1" applyAlignment="1">
      <alignment horizontal="right" vertical="center" wrapText="1" indent="1"/>
    </xf>
    <xf numFmtId="0" fontId="285" fillId="68" borderId="0" xfId="0" applyFont="1" applyFill="1"/>
    <xf numFmtId="0" fontId="273" fillId="68" borderId="51" xfId="0" quotePrefix="1" applyFont="1" applyFill="1" applyBorder="1" applyAlignment="1">
      <alignment horizontal="center" vertical="center"/>
    </xf>
    <xf numFmtId="0" fontId="259" fillId="0" borderId="51" xfId="20516" applyFont="1" applyFill="1" applyBorder="1" applyAlignment="1">
      <alignment horizontal="center" vertical="center"/>
    </xf>
    <xf numFmtId="0" fontId="259" fillId="0" borderId="51" xfId="20516" applyFont="1" applyFill="1" applyBorder="1" applyAlignment="1">
      <alignment horizontal="justify" vertical="center" wrapText="1"/>
    </xf>
    <xf numFmtId="250" fontId="259" fillId="0" borderId="51" xfId="20519" applyNumberFormat="1" applyFont="1" applyFill="1" applyBorder="1" applyAlignment="1">
      <alignment horizontal="right" vertical="center"/>
    </xf>
    <xf numFmtId="3" fontId="285" fillId="0" borderId="51" xfId="20516" applyNumberFormat="1" applyFont="1" applyBorder="1" applyAlignment="1">
      <alignment horizontal="right" vertical="center"/>
    </xf>
    <xf numFmtId="0" fontId="286" fillId="0" borderId="0" xfId="2652" applyFont="1"/>
    <xf numFmtId="0" fontId="259" fillId="0" borderId="51" xfId="20516" quotePrefix="1" applyFont="1" applyBorder="1" applyAlignment="1">
      <alignment horizontal="center" vertical="center"/>
    </xf>
    <xf numFmtId="0" fontId="84" fillId="68" borderId="71" xfId="0" applyFont="1" applyFill="1" applyBorder="1" applyAlignment="1">
      <alignment horizontal="left" vertical="center" wrapText="1"/>
    </xf>
    <xf numFmtId="0" fontId="84" fillId="68" borderId="71" xfId="0" applyFont="1" applyFill="1" applyBorder="1" applyAlignment="1">
      <alignment horizontal="center" vertical="center" wrapText="1"/>
    </xf>
    <xf numFmtId="1" fontId="84" fillId="68" borderId="71" xfId="0" applyNumberFormat="1" applyFont="1" applyFill="1" applyBorder="1" applyAlignment="1">
      <alignment horizontal="center" vertical="center" shrinkToFit="1"/>
    </xf>
    <xf numFmtId="0" fontId="228" fillId="68" borderId="71" xfId="0" applyFont="1" applyFill="1" applyBorder="1" applyAlignment="1">
      <alignment horizontal="center" vertical="center" wrapText="1"/>
    </xf>
    <xf numFmtId="0" fontId="84" fillId="68" borderId="71" xfId="2551" applyFont="1" applyFill="1" applyBorder="1" applyAlignment="1">
      <alignment horizontal="center" vertical="center" wrapText="1"/>
    </xf>
    <xf numFmtId="0" fontId="291" fillId="68" borderId="71" xfId="0" applyFont="1" applyFill="1" applyBorder="1" applyAlignment="1">
      <alignment horizontal="center" vertical="center" wrapText="1"/>
    </xf>
    <xf numFmtId="1" fontId="291" fillId="68" borderId="71" xfId="0" applyNumberFormat="1" applyFont="1" applyFill="1" applyBorder="1" applyAlignment="1">
      <alignment horizontal="center" vertical="center" shrinkToFit="1"/>
    </xf>
    <xf numFmtId="0" fontId="292" fillId="68" borderId="71" xfId="0" applyFont="1" applyFill="1" applyBorder="1" applyAlignment="1">
      <alignment horizontal="center" vertical="center" wrapText="1"/>
    </xf>
    <xf numFmtId="0" fontId="291" fillId="68" borderId="71" xfId="2551" applyFont="1" applyFill="1" applyBorder="1" applyAlignment="1">
      <alignment horizontal="center" vertical="center" wrapText="1"/>
    </xf>
    <xf numFmtId="1" fontId="84" fillId="68" borderId="71" xfId="0" quotePrefix="1" applyNumberFormat="1" applyFont="1" applyFill="1" applyBorder="1" applyAlignment="1">
      <alignment horizontal="center" vertical="center" wrapText="1" shrinkToFit="1"/>
    </xf>
    <xf numFmtId="0" fontId="289" fillId="68" borderId="71" xfId="0" applyFont="1" applyFill="1" applyBorder="1" applyAlignment="1">
      <alignment horizontal="center" vertical="center" wrapText="1"/>
    </xf>
    <xf numFmtId="1" fontId="291" fillId="68" borderId="71" xfId="0" quotePrefix="1" applyNumberFormat="1" applyFont="1" applyFill="1" applyBorder="1" applyAlignment="1">
      <alignment horizontal="center" vertical="center" wrapText="1" shrinkToFit="1"/>
    </xf>
    <xf numFmtId="0" fontId="228" fillId="68" borderId="71" xfId="0" applyFont="1" applyFill="1" applyBorder="1" applyAlignment="1">
      <alignment vertical="center" wrapText="1"/>
    </xf>
    <xf numFmtId="0" fontId="84" fillId="68" borderId="71" xfId="1855" applyNumberFormat="1"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1" fillId="68" borderId="71" xfId="1855" applyNumberFormat="1" applyFont="1" applyFill="1" applyBorder="1" applyAlignment="1">
      <alignment horizontal="center" vertical="center" wrapText="1"/>
    </xf>
    <xf numFmtId="4" fontId="84" fillId="68" borderId="71" xfId="20519" applyNumberFormat="1" applyFont="1" applyFill="1" applyBorder="1" applyAlignment="1">
      <alignment vertical="center"/>
    </xf>
    <xf numFmtId="4" fontId="84" fillId="68" borderId="71" xfId="20519" applyNumberFormat="1" applyFont="1" applyFill="1" applyBorder="1" applyAlignment="1">
      <alignment vertical="center" shrinkToFit="1"/>
    </xf>
    <xf numFmtId="4" fontId="291" fillId="68" borderId="71" xfId="20519" applyNumberFormat="1" applyFont="1" applyFill="1" applyBorder="1" applyAlignment="1">
      <alignment vertical="center"/>
    </xf>
    <xf numFmtId="0" fontId="291" fillId="68" borderId="0" xfId="0" applyFont="1" applyFill="1" applyAlignment="1">
      <alignment vertical="center"/>
    </xf>
    <xf numFmtId="0" fontId="290" fillId="68" borderId="56" xfId="0" applyFont="1" applyFill="1" applyBorder="1" applyAlignment="1">
      <alignment horizontal="center" vertical="center" wrapText="1"/>
    </xf>
    <xf numFmtId="0" fontId="290" fillId="68" borderId="51" xfId="0" applyFont="1" applyFill="1" applyBorder="1" applyAlignment="1">
      <alignment horizontal="center" vertical="center" wrapText="1"/>
    </xf>
    <xf numFmtId="4" fontId="290" fillId="68" borderId="51" xfId="20519" applyNumberFormat="1" applyFont="1" applyFill="1" applyBorder="1" applyAlignment="1">
      <alignment vertical="center"/>
    </xf>
    <xf numFmtId="165" fontId="290" fillId="68" borderId="51" xfId="20519" applyNumberFormat="1" applyFont="1" applyFill="1" applyBorder="1" applyAlignment="1">
      <alignment horizontal="center" vertical="center" wrapText="1"/>
    </xf>
    <xf numFmtId="165" fontId="290" fillId="68" borderId="51" xfId="20519" applyNumberFormat="1" applyFont="1" applyFill="1" applyBorder="1" applyAlignment="1">
      <alignment vertical="center" wrapText="1"/>
    </xf>
    <xf numFmtId="0" fontId="290" fillId="68" borderId="51" xfId="0" applyFont="1" applyFill="1" applyBorder="1" applyAlignment="1">
      <alignment horizontal="left" vertical="center" wrapText="1"/>
    </xf>
    <xf numFmtId="0" fontId="291" fillId="68" borderId="51" xfId="0" applyFont="1" applyFill="1" applyBorder="1" applyAlignment="1">
      <alignment horizontal="center" vertical="center" wrapText="1"/>
    </xf>
    <xf numFmtId="0" fontId="291" fillId="68" borderId="51" xfId="0" applyFont="1" applyFill="1" applyBorder="1" applyAlignment="1">
      <alignment horizontal="left" vertical="center" wrapText="1"/>
    </xf>
    <xf numFmtId="4" fontId="291" fillId="68" borderId="51" xfId="20519" applyNumberFormat="1" applyFont="1" applyFill="1" applyBorder="1" applyAlignment="1">
      <alignment vertical="center"/>
    </xf>
    <xf numFmtId="165" fontId="291" fillId="68" borderId="51" xfId="20519" applyNumberFormat="1" applyFont="1" applyFill="1" applyBorder="1" applyAlignment="1">
      <alignment horizontal="center" vertical="center" wrapText="1"/>
    </xf>
    <xf numFmtId="165" fontId="291" fillId="68" borderId="71" xfId="20519" applyNumberFormat="1" applyFont="1" applyFill="1" applyBorder="1" applyAlignment="1">
      <alignment horizontal="center" vertical="center" wrapText="1"/>
    </xf>
    <xf numFmtId="0" fontId="84" fillId="68" borderId="51" xfId="0" applyFont="1" applyFill="1" applyBorder="1" applyAlignment="1">
      <alignment horizontal="center" vertical="center" wrapText="1"/>
    </xf>
    <xf numFmtId="4" fontId="84" fillId="68" borderId="51" xfId="20519" applyNumberFormat="1" applyFont="1" applyFill="1" applyBorder="1" applyAlignment="1">
      <alignment vertical="center"/>
    </xf>
    <xf numFmtId="4" fontId="289" fillId="68" borderId="71" xfId="20519" applyNumberFormat="1" applyFont="1" applyFill="1" applyBorder="1" applyAlignment="1">
      <alignment vertical="center"/>
    </xf>
    <xf numFmtId="165" fontId="84" fillId="68" borderId="51" xfId="20519" applyNumberFormat="1" applyFont="1" applyFill="1" applyBorder="1" applyAlignment="1">
      <alignment horizontal="center" vertical="center" wrapText="1"/>
    </xf>
    <xf numFmtId="0" fontId="84" fillId="68" borderId="71" xfId="0" applyFont="1" applyFill="1" applyBorder="1" applyAlignment="1">
      <alignment vertical="center" wrapText="1"/>
    </xf>
    <xf numFmtId="4" fontId="84" fillId="68" borderId="71" xfId="20519" applyNumberFormat="1" applyFont="1" applyFill="1" applyBorder="1" applyAlignment="1">
      <alignment vertical="center" wrapText="1"/>
    </xf>
    <xf numFmtId="4" fontId="289" fillId="68" borderId="71" xfId="20519" applyNumberFormat="1" applyFont="1" applyFill="1" applyBorder="1" applyAlignment="1">
      <alignment vertical="center" wrapText="1"/>
    </xf>
    <xf numFmtId="165" fontId="290" fillId="68" borderId="51" xfId="20519" applyNumberFormat="1" applyFont="1" applyFill="1" applyBorder="1" applyAlignment="1">
      <alignment horizontal="right" vertical="center" wrapText="1"/>
    </xf>
    <xf numFmtId="0" fontId="290" fillId="68" borderId="51" xfId="0" applyFont="1" applyFill="1" applyBorder="1" applyAlignment="1">
      <alignment vertical="center" wrapText="1"/>
    </xf>
    <xf numFmtId="43" fontId="84" fillId="68" borderId="71" xfId="20519" applyFont="1" applyFill="1" applyBorder="1" applyAlignment="1">
      <alignment vertical="center"/>
    </xf>
    <xf numFmtId="165" fontId="84" fillId="68" borderId="71" xfId="20519" applyNumberFormat="1" applyFont="1" applyFill="1" applyBorder="1" applyAlignment="1">
      <alignment horizontal="center" vertical="center" wrapText="1"/>
    </xf>
    <xf numFmtId="4" fontId="291" fillId="68" borderId="71" xfId="20519" applyNumberFormat="1" applyFont="1" applyFill="1" applyBorder="1" applyAlignment="1">
      <alignment vertical="center" wrapText="1"/>
    </xf>
    <xf numFmtId="0" fontId="290" fillId="68" borderId="71" xfId="0" applyFont="1" applyFill="1" applyBorder="1" applyAlignment="1">
      <alignment vertical="center" wrapText="1"/>
    </xf>
    <xf numFmtId="4" fontId="290" fillId="68" borderId="71" xfId="20519" applyNumberFormat="1" applyFont="1" applyFill="1" applyBorder="1" applyAlignment="1">
      <alignment vertical="center" wrapText="1"/>
    </xf>
    <xf numFmtId="0" fontId="84" fillId="68" borderId="0" xfId="0" applyFont="1" applyFill="1" applyAlignment="1">
      <alignment vertical="center"/>
    </xf>
    <xf numFmtId="0" fontId="84" fillId="68" borderId="0" xfId="0" applyFont="1" applyFill="1" applyAlignment="1">
      <alignment vertical="center" wrapText="1"/>
    </xf>
    <xf numFmtId="0" fontId="289" fillId="68" borderId="0" xfId="0" applyFont="1" applyFill="1" applyAlignment="1">
      <alignment vertical="center" wrapText="1"/>
    </xf>
    <xf numFmtId="0" fontId="290" fillId="68" borderId="0" xfId="0" applyFont="1" applyFill="1" applyAlignment="1">
      <alignment vertical="center" wrapText="1"/>
    </xf>
    <xf numFmtId="0" fontId="291" fillId="68" borderId="0" xfId="0" applyFont="1" applyFill="1" applyAlignment="1">
      <alignment vertical="center" wrapText="1"/>
    </xf>
    <xf numFmtId="0" fontId="84" fillId="68" borderId="0" xfId="0" applyFont="1" applyFill="1" applyAlignment="1">
      <alignment horizontal="center" vertical="center"/>
    </xf>
    <xf numFmtId="0" fontId="289" fillId="68" borderId="0" xfId="0" applyFont="1" applyFill="1" applyAlignment="1">
      <alignment vertical="center"/>
    </xf>
    <xf numFmtId="0" fontId="4" fillId="68" borderId="0" xfId="0" applyFont="1" applyFill="1" applyAlignment="1">
      <alignment vertical="center"/>
    </xf>
    <xf numFmtId="0" fontId="262" fillId="68" borderId="0" xfId="0" applyFont="1" applyFill="1" applyAlignment="1">
      <alignment vertical="center"/>
    </xf>
    <xf numFmtId="0" fontId="262" fillId="68" borderId="0" xfId="0" applyFont="1" applyFill="1" applyAlignment="1">
      <alignment horizontal="left" vertical="center"/>
    </xf>
    <xf numFmtId="0" fontId="262" fillId="68" borderId="0" xfId="0" applyFont="1" applyFill="1" applyAlignment="1">
      <alignment horizontal="center" vertical="center"/>
    </xf>
    <xf numFmtId="0" fontId="288" fillId="68" borderId="0" xfId="0" applyFont="1" applyFill="1" applyAlignment="1">
      <alignment vertical="center"/>
    </xf>
    <xf numFmtId="4" fontId="84" fillId="68" borderId="0" xfId="0" applyNumberFormat="1" applyFont="1" applyFill="1" applyAlignment="1">
      <alignment vertical="center"/>
    </xf>
    <xf numFmtId="0" fontId="228" fillId="68" borderId="71" xfId="0" quotePrefix="1" applyFont="1" applyFill="1" applyBorder="1" applyAlignment="1">
      <alignment horizontal="center" vertical="center" wrapText="1"/>
    </xf>
    <xf numFmtId="0" fontId="84" fillId="67" borderId="0" xfId="0" applyFont="1" applyFill="1" applyAlignment="1">
      <alignment vertical="center"/>
    </xf>
    <xf numFmtId="0" fontId="289" fillId="67" borderId="0" xfId="0" applyFont="1" applyFill="1" applyAlignment="1">
      <alignment vertical="center"/>
    </xf>
    <xf numFmtId="0" fontId="262" fillId="67" borderId="0" xfId="0" applyFont="1" applyFill="1" applyAlignment="1">
      <alignment vertical="center"/>
    </xf>
    <xf numFmtId="0" fontId="288" fillId="67" borderId="0" xfId="0" applyFont="1" applyFill="1" applyAlignment="1">
      <alignment vertical="center"/>
    </xf>
    <xf numFmtId="0" fontId="290" fillId="67" borderId="71" xfId="0" applyFont="1" applyFill="1" applyBorder="1" applyAlignment="1">
      <alignment horizontal="center" vertical="center" wrapText="1"/>
    </xf>
    <xf numFmtId="4" fontId="290" fillId="67" borderId="51" xfId="20519" applyNumberFormat="1" applyFont="1" applyFill="1" applyBorder="1" applyAlignment="1">
      <alignment vertical="center"/>
    </xf>
    <xf numFmtId="4" fontId="291" fillId="67" borderId="51" xfId="20519" applyNumberFormat="1" applyFont="1" applyFill="1" applyBorder="1" applyAlignment="1">
      <alignment vertical="center"/>
    </xf>
    <xf numFmtId="4" fontId="291" fillId="67" borderId="71" xfId="20519" applyNumberFormat="1" applyFont="1" applyFill="1" applyBorder="1" applyAlignment="1">
      <alignment vertical="center"/>
    </xf>
    <xf numFmtId="4" fontId="84" fillId="67" borderId="71" xfId="20519" applyNumberFormat="1" applyFont="1" applyFill="1" applyBorder="1" applyAlignment="1">
      <alignment vertical="center"/>
    </xf>
    <xf numFmtId="4" fontId="84" fillId="67" borderId="51" xfId="20519" applyNumberFormat="1" applyFont="1" applyFill="1" applyBorder="1" applyAlignment="1">
      <alignment vertical="center"/>
    </xf>
    <xf numFmtId="4" fontId="289" fillId="67" borderId="71" xfId="20519" applyNumberFormat="1" applyFont="1" applyFill="1" applyBorder="1" applyAlignment="1">
      <alignment vertical="center"/>
    </xf>
    <xf numFmtId="4" fontId="84" fillId="67" borderId="71" xfId="20519" applyNumberFormat="1" applyFont="1" applyFill="1" applyBorder="1" applyAlignment="1">
      <alignment vertical="center" shrinkToFit="1"/>
    </xf>
    <xf numFmtId="4" fontId="84" fillId="67" borderId="71" xfId="20519" applyNumberFormat="1" applyFont="1" applyFill="1" applyBorder="1" applyAlignment="1">
      <alignment vertical="center" wrapText="1"/>
    </xf>
    <xf numFmtId="4" fontId="289" fillId="67" borderId="71" xfId="20519" applyNumberFormat="1" applyFont="1" applyFill="1" applyBorder="1" applyAlignment="1">
      <alignment vertical="center" wrapText="1"/>
    </xf>
    <xf numFmtId="4" fontId="291" fillId="67" borderId="71" xfId="20519" applyNumberFormat="1" applyFont="1" applyFill="1" applyBorder="1" applyAlignment="1">
      <alignment vertical="center" wrapText="1"/>
    </xf>
    <xf numFmtId="4" fontId="290" fillId="67" borderId="71" xfId="20519" applyNumberFormat="1" applyFont="1" applyFill="1" applyBorder="1" applyAlignment="1">
      <alignment vertical="center" wrapText="1"/>
    </xf>
    <xf numFmtId="0" fontId="290" fillId="68" borderId="51"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62" fillId="68" borderId="0" xfId="0" applyFont="1" applyFill="1" applyAlignment="1">
      <alignment horizontal="center" vertical="center"/>
    </xf>
    <xf numFmtId="0" fontId="262" fillId="68" borderId="71" xfId="0" applyFont="1" applyFill="1" applyBorder="1" applyAlignment="1">
      <alignment vertical="center"/>
    </xf>
    <xf numFmtId="0" fontId="288" fillId="68" borderId="71" xfId="0" applyFont="1" applyFill="1" applyBorder="1" applyAlignment="1">
      <alignment vertical="center"/>
    </xf>
    <xf numFmtId="0" fontId="84" fillId="68" borderId="71" xfId="0" quotePrefix="1" applyFont="1" applyFill="1" applyBorder="1" applyAlignment="1">
      <alignment horizontal="center" vertical="center" wrapText="1"/>
    </xf>
    <xf numFmtId="0" fontId="290" fillId="68" borderId="51" xfId="0"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0" fillId="68" borderId="51" xfId="0" applyFont="1" applyFill="1" applyBorder="1" applyAlignment="1">
      <alignment horizontal="left" vertical="center" wrapText="1"/>
    </xf>
    <xf numFmtId="0" fontId="271" fillId="0" borderId="51" xfId="2652" applyFont="1" applyFill="1" applyBorder="1" applyAlignment="1">
      <alignment horizontal="center" vertical="center" wrapText="1"/>
    </xf>
    <xf numFmtId="0" fontId="267" fillId="0" borderId="0" xfId="2652" applyFont="1" applyFill="1" applyAlignment="1">
      <alignment horizontal="center"/>
    </xf>
    <xf numFmtId="0" fontId="268" fillId="0" borderId="0" xfId="2652" applyFont="1" applyFill="1" applyAlignment="1">
      <alignment horizontal="center" vertical="center" wrapText="1"/>
    </xf>
    <xf numFmtId="0" fontId="269" fillId="0" borderId="0" xfId="2652" applyFont="1" applyFill="1" applyAlignment="1">
      <alignment horizontal="center" vertical="center" wrapText="1"/>
    </xf>
    <xf numFmtId="0" fontId="270" fillId="0" borderId="8" xfId="2652" applyFont="1" applyFill="1" applyBorder="1" applyAlignment="1">
      <alignment horizontal="right"/>
    </xf>
    <xf numFmtId="0" fontId="271" fillId="0" borderId="55" xfId="2652" applyFont="1" applyFill="1" applyBorder="1" applyAlignment="1">
      <alignment horizontal="center" vertical="center" wrapText="1"/>
    </xf>
    <xf numFmtId="0" fontId="271" fillId="0" borderId="56" xfId="2652" applyFont="1" applyFill="1" applyBorder="1" applyAlignment="1">
      <alignment horizontal="center" vertical="center" wrapText="1"/>
    </xf>
    <xf numFmtId="0" fontId="273" fillId="0" borderId="55" xfId="2652" applyFont="1" applyFill="1" applyBorder="1" applyAlignment="1">
      <alignment horizontal="center" vertical="center" wrapText="1"/>
    </xf>
    <xf numFmtId="0" fontId="273" fillId="0" borderId="56" xfId="2652" applyFont="1" applyFill="1" applyBorder="1" applyAlignment="1">
      <alignment horizontal="center" vertical="center" wrapText="1"/>
    </xf>
    <xf numFmtId="0" fontId="271" fillId="0" borderId="66" xfId="2652" applyFont="1" applyFill="1" applyBorder="1" applyAlignment="1">
      <alignment horizontal="center" vertical="center" wrapText="1"/>
    </xf>
    <xf numFmtId="0" fontId="273" fillId="0" borderId="66" xfId="2652" applyFont="1" applyFill="1" applyBorder="1" applyAlignment="1">
      <alignment horizontal="center" vertical="center" wrapText="1"/>
    </xf>
    <xf numFmtId="0" fontId="267" fillId="0" borderId="0" xfId="2652" applyFont="1" applyFill="1" applyAlignment="1">
      <alignment horizontal="center" vertical="center" wrapText="1"/>
    </xf>
    <xf numFmtId="0" fontId="270" fillId="0" borderId="0" xfId="2652" applyFont="1" applyFill="1" applyAlignment="1">
      <alignment horizontal="center" vertical="center" wrapText="1"/>
    </xf>
    <xf numFmtId="181" fontId="271" fillId="0" borderId="51" xfId="4306" applyNumberFormat="1" applyFont="1" applyFill="1" applyBorder="1" applyAlignment="1">
      <alignment horizontal="center" vertical="center" wrapText="1"/>
    </xf>
    <xf numFmtId="0" fontId="271" fillId="68" borderId="51" xfId="0" applyFont="1" applyFill="1" applyBorder="1" applyAlignment="1">
      <alignment horizontal="center" vertical="center" wrapText="1"/>
    </xf>
    <xf numFmtId="0" fontId="267" fillId="68" borderId="0" xfId="0" applyFont="1" applyFill="1" applyAlignment="1">
      <alignment horizontal="center"/>
    </xf>
    <xf numFmtId="0" fontId="267" fillId="68" borderId="0" xfId="0" applyFont="1" applyFill="1" applyAlignment="1">
      <alignment horizontal="center" vertical="center" wrapText="1"/>
    </xf>
    <xf numFmtId="0" fontId="270" fillId="68" borderId="0" xfId="0" applyFont="1" applyFill="1" applyAlignment="1">
      <alignment horizontal="center" vertical="center" wrapText="1"/>
    </xf>
    <xf numFmtId="0" fontId="270" fillId="68" borderId="8" xfId="0" applyFont="1" applyFill="1" applyBorder="1" applyAlignment="1">
      <alignment horizontal="right"/>
    </xf>
    <xf numFmtId="181" fontId="271" fillId="68" borderId="51" xfId="4306" applyNumberFormat="1" applyFont="1" applyFill="1" applyBorder="1" applyAlignment="1">
      <alignment horizontal="center" vertical="center" wrapText="1"/>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Fill="1" applyBorder="1" applyAlignment="1" applyProtection="1">
      <alignment horizontal="center" vertical="center" wrapText="1"/>
      <protection locked="0"/>
    </xf>
    <xf numFmtId="0" fontId="6" fillId="0" borderId="6" xfId="2612" applyFont="1" applyFill="1" applyBorder="1" applyAlignment="1" applyProtection="1">
      <alignment horizontal="center" vertical="center" wrapText="1"/>
      <protection locked="0"/>
    </xf>
    <xf numFmtId="0" fontId="6" fillId="0" borderId="9" xfId="2612" applyFont="1" applyFill="1" applyBorder="1" applyAlignment="1" applyProtection="1">
      <alignment horizontal="center" vertical="center" wrapText="1"/>
      <protection locked="0"/>
    </xf>
    <xf numFmtId="0" fontId="6" fillId="0" borderId="51" xfId="2612" applyFont="1" applyFill="1" applyBorder="1" applyAlignment="1" applyProtection="1">
      <alignment horizontal="center" vertical="center" wrapText="1"/>
      <protection locked="0"/>
    </xf>
    <xf numFmtId="0" fontId="259" fillId="0" borderId="55" xfId="20517" applyFont="1" applyBorder="1" applyAlignment="1">
      <alignment horizontal="center" vertical="center"/>
    </xf>
    <xf numFmtId="0" fontId="259" fillId="0" borderId="66" xfId="20517" applyFont="1" applyBorder="1" applyAlignment="1">
      <alignment horizontal="center" vertical="center"/>
    </xf>
    <xf numFmtId="0" fontId="259" fillId="0" borderId="56" xfId="20517" applyFont="1" applyBorder="1" applyAlignment="1">
      <alignment horizontal="center" vertical="center"/>
    </xf>
    <xf numFmtId="0" fontId="259" fillId="0" borderId="51" xfId="20517" applyFont="1" applyBorder="1" applyAlignment="1">
      <alignment horizontal="center" vertical="center"/>
    </xf>
    <xf numFmtId="0" fontId="260" fillId="0" borderId="0" xfId="20517" applyFont="1" applyAlignment="1">
      <alignment horizontal="center" vertical="center"/>
    </xf>
    <xf numFmtId="0" fontId="262" fillId="0" borderId="0" xfId="2612" applyFont="1" applyFill="1" applyBorder="1" applyAlignment="1" applyProtection="1">
      <alignment horizontal="center" vertical="center" wrapText="1"/>
      <protection locked="0"/>
    </xf>
    <xf numFmtId="0" fontId="266" fillId="0" borderId="0" xfId="0" applyFont="1" applyAlignment="1">
      <alignment horizontal="center" vertical="center" wrapText="1"/>
    </xf>
    <xf numFmtId="0" fontId="264" fillId="0" borderId="0" xfId="20517" applyFont="1" applyBorder="1" applyAlignment="1">
      <alignment horizontal="right" vertical="center"/>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0" borderId="51" xfId="20511" applyFont="1" applyBorder="1" applyAlignment="1">
      <alignment horizontal="center" vertical="center"/>
    </xf>
    <xf numFmtId="0" fontId="259" fillId="0" borderId="51" xfId="2612" applyFont="1" applyFill="1" applyBorder="1" applyAlignment="1" applyProtection="1">
      <alignment horizontal="center" vertical="center" wrapText="1"/>
      <protection locked="0"/>
    </xf>
    <xf numFmtId="0" fontId="259" fillId="0" borderId="55" xfId="20511" applyFont="1" applyBorder="1" applyAlignment="1">
      <alignment horizontal="center" vertical="center"/>
    </xf>
    <xf numFmtId="0" fontId="259" fillId="0" borderId="66" xfId="20511" applyFont="1" applyBorder="1" applyAlignment="1">
      <alignment horizontal="center" vertical="center"/>
    </xf>
    <xf numFmtId="0" fontId="257" fillId="0" borderId="51" xfId="2612" applyFont="1" applyFill="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60" fillId="0" borderId="0" xfId="20511" applyFont="1" applyAlignment="1">
      <alignment horizontal="center" vertical="center"/>
    </xf>
    <xf numFmtId="0" fontId="264" fillId="0" borderId="8" xfId="20511" applyFont="1" applyBorder="1" applyAlignment="1">
      <alignment horizontal="right" vertical="center"/>
    </xf>
    <xf numFmtId="0" fontId="276" fillId="68" borderId="51" xfId="2652" applyFont="1" applyFill="1" applyBorder="1" applyAlignment="1">
      <alignment horizontal="justify" vertical="center" wrapText="1"/>
    </xf>
    <xf numFmtId="0" fontId="276" fillId="68" borderId="51" xfId="2652" applyFont="1" applyFill="1" applyBorder="1" applyAlignment="1">
      <alignment horizontal="center" vertical="center" wrapText="1"/>
    </xf>
    <xf numFmtId="0" fontId="276" fillId="68" borderId="55" xfId="2652" applyFont="1" applyFill="1" applyBorder="1" applyAlignment="1">
      <alignment horizontal="center" vertical="center" wrapText="1"/>
    </xf>
    <xf numFmtId="0" fontId="276" fillId="68" borderId="66" xfId="2652" applyFont="1" applyFill="1" applyBorder="1" applyAlignment="1">
      <alignment horizontal="center" vertical="center" wrapText="1"/>
    </xf>
    <xf numFmtId="0" fontId="276" fillId="68" borderId="56" xfId="2652" applyFont="1" applyFill="1" applyBorder="1" applyAlignment="1">
      <alignment horizontal="center" vertical="center" wrapText="1"/>
    </xf>
    <xf numFmtId="0" fontId="268" fillId="68" borderId="0" xfId="2652" applyFont="1" applyFill="1" applyAlignment="1">
      <alignment horizontal="center" vertical="center" wrapText="1"/>
    </xf>
    <xf numFmtId="0" fontId="267" fillId="68" borderId="0" xfId="2652" applyFont="1" applyFill="1" applyAlignment="1">
      <alignment horizontal="center"/>
    </xf>
    <xf numFmtId="0" fontId="269" fillId="68" borderId="0" xfId="2652" applyFont="1" applyFill="1" applyAlignment="1">
      <alignment horizontal="center" vertical="center" wrapText="1"/>
    </xf>
    <xf numFmtId="0" fontId="280" fillId="0" borderId="0" xfId="2652" applyFont="1" applyFill="1" applyAlignment="1">
      <alignment horizontal="center" vertical="center" wrapText="1"/>
    </xf>
    <xf numFmtId="0" fontId="276" fillId="0" borderId="51" xfId="2652" applyFont="1" applyFill="1" applyBorder="1" applyAlignment="1">
      <alignment horizontal="center" vertical="center" wrapText="1"/>
    </xf>
    <xf numFmtId="0" fontId="291" fillId="68" borderId="70" xfId="0" applyFont="1" applyFill="1" applyBorder="1" applyAlignment="1">
      <alignment horizontal="center" vertical="center" wrapText="1"/>
    </xf>
    <xf numFmtId="0" fontId="291" fillId="68" borderId="69" xfId="0" applyFont="1" applyFill="1" applyBorder="1" applyAlignment="1">
      <alignment horizontal="center" vertical="center" wrapText="1"/>
    </xf>
    <xf numFmtId="0" fontId="290" fillId="68" borderId="0" xfId="0" applyFont="1" applyFill="1" applyAlignment="1">
      <alignment horizontal="center" vertical="center"/>
    </xf>
    <xf numFmtId="0" fontId="287" fillId="68" borderId="8" xfId="0" applyFont="1" applyFill="1" applyBorder="1" applyAlignment="1">
      <alignment horizontal="center" vertical="center"/>
    </xf>
    <xf numFmtId="0" fontId="290" fillId="67" borderId="68" xfId="0" applyFont="1" applyFill="1" applyBorder="1" applyAlignment="1">
      <alignment horizontal="center" vertical="center" wrapText="1"/>
    </xf>
    <xf numFmtId="0" fontId="290" fillId="67" borderId="9" xfId="0"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0" fillId="67" borderId="71" xfId="0" applyFont="1" applyFill="1" applyBorder="1" applyAlignment="1">
      <alignment horizontal="center" vertical="center" wrapText="1"/>
    </xf>
    <xf numFmtId="0" fontId="262" fillId="68" borderId="0" xfId="0" applyFont="1" applyFill="1" applyAlignment="1">
      <alignment horizontal="center" vertical="center" wrapText="1"/>
    </xf>
    <xf numFmtId="0" fontId="262" fillId="68" borderId="0" xfId="0" applyFont="1" applyFill="1" applyAlignment="1">
      <alignment horizontal="center" vertical="center"/>
    </xf>
    <xf numFmtId="0" fontId="287" fillId="68" borderId="0" xfId="0" applyFont="1" applyFill="1" applyAlignment="1">
      <alignment horizontal="center" vertical="center"/>
    </xf>
    <xf numFmtId="0" fontId="290" fillId="68" borderId="51" xfId="0" applyFont="1" applyFill="1" applyBorder="1" applyAlignment="1">
      <alignment horizontal="center" vertical="center" wrapText="1"/>
    </xf>
    <xf numFmtId="0" fontId="290" fillId="68" borderId="51" xfId="0" applyFont="1" applyFill="1" applyBorder="1" applyAlignment="1">
      <alignment horizontal="left" vertical="center" wrapText="1"/>
    </xf>
    <xf numFmtId="0" fontId="290" fillId="68" borderId="67" xfId="0" applyFont="1" applyFill="1" applyBorder="1" applyAlignment="1">
      <alignment horizontal="center" vertical="center" wrapText="1"/>
    </xf>
    <xf numFmtId="0" fontId="290" fillId="68" borderId="6" xfId="0" applyFont="1" applyFill="1" applyBorder="1" applyAlignment="1">
      <alignment horizontal="center" vertical="center" wrapText="1"/>
    </xf>
    <xf numFmtId="0" fontId="151" fillId="68" borderId="0" xfId="0" applyFont="1" applyFill="1" applyAlignment="1">
      <alignment horizontal="left" vertical="center" wrapText="1"/>
    </xf>
    <xf numFmtId="0" fontId="151" fillId="68" borderId="0" xfId="0" applyFont="1" applyFill="1" applyAlignment="1">
      <alignment horizontal="left" vertical="center"/>
    </xf>
    <xf numFmtId="0" fontId="290" fillId="67" borderId="70" xfId="0" applyFont="1" applyFill="1" applyBorder="1" applyAlignment="1">
      <alignment horizontal="center" vertical="center" wrapText="1"/>
    </xf>
    <xf numFmtId="0" fontId="290" fillId="67" borderId="52" xfId="0" applyFont="1" applyFill="1" applyBorder="1" applyAlignment="1">
      <alignment horizontal="center" vertical="center" wrapText="1"/>
    </xf>
    <xf numFmtId="0" fontId="290" fillId="67" borderId="66" xfId="0" applyFont="1" applyFill="1" applyBorder="1" applyAlignment="1">
      <alignment horizontal="center" vertical="center" wrapText="1"/>
    </xf>
    <xf numFmtId="0" fontId="290" fillId="67" borderId="69" xfId="0" applyFont="1" applyFill="1" applyBorder="1" applyAlignment="1">
      <alignment horizontal="center" vertical="center" wrapText="1"/>
    </xf>
    <xf numFmtId="0" fontId="290" fillId="68" borderId="70" xfId="0" applyFont="1" applyFill="1" applyBorder="1" applyAlignment="1">
      <alignment horizontal="center" vertical="center" wrapText="1"/>
    </xf>
    <xf numFmtId="0" fontId="290" fillId="68" borderId="52" xfId="0" applyFont="1" applyFill="1" applyBorder="1" applyAlignment="1">
      <alignment horizontal="center" vertical="center" wrapText="1"/>
    </xf>
    <xf numFmtId="0" fontId="290" fillId="68" borderId="66" xfId="0" applyFont="1" applyFill="1" applyBorder="1" applyAlignment="1">
      <alignment horizontal="center" vertical="center" wrapText="1"/>
    </xf>
    <xf numFmtId="0" fontId="290" fillId="68" borderId="69" xfId="0" applyFont="1" applyFill="1" applyBorder="1" applyAlignment="1">
      <alignment horizontal="center" vertical="center" wrapText="1"/>
    </xf>
    <xf numFmtId="0" fontId="290" fillId="68" borderId="68" xfId="0" applyFont="1" applyFill="1" applyBorder="1" applyAlignment="1">
      <alignment horizontal="center" vertical="center" wrapText="1"/>
    </xf>
    <xf numFmtId="0" fontId="290" fillId="68" borderId="9" xfId="0" applyFont="1" applyFill="1" applyBorder="1" applyAlignment="1">
      <alignment horizontal="center" vertical="center" wrapText="1"/>
    </xf>
    <xf numFmtId="0" fontId="290" fillId="68" borderId="55"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68" borderId="72" xfId="0" applyFont="1" applyFill="1" applyBorder="1" applyAlignment="1">
      <alignment horizontal="center" vertical="center" wrapText="1"/>
    </xf>
    <xf numFmtId="0" fontId="0" fillId="0" borderId="9" xfId="0" applyBorder="1"/>
    <xf numFmtId="0" fontId="287" fillId="68" borderId="0" xfId="0" applyFont="1" applyFill="1" applyBorder="1" applyAlignment="1">
      <alignment horizontal="center" vertical="center"/>
    </xf>
    <xf numFmtId="0" fontId="0" fillId="0" borderId="52" xfId="0" applyBorder="1"/>
    <xf numFmtId="0" fontId="0" fillId="0" borderId="69" xfId="0" applyBorder="1"/>
    <xf numFmtId="0" fontId="262" fillId="68" borderId="72" xfId="0" applyFont="1" applyFill="1" applyBorder="1" applyAlignment="1">
      <alignment horizontal="center" vertical="center" wrapText="1"/>
    </xf>
    <xf numFmtId="0" fontId="262" fillId="68" borderId="6" xfId="0" applyFont="1" applyFill="1" applyBorder="1" applyAlignment="1">
      <alignment horizontal="center" vertical="center"/>
    </xf>
    <xf numFmtId="0" fontId="262" fillId="68" borderId="9" xfId="0" applyFont="1" applyFill="1" applyBorder="1" applyAlignment="1">
      <alignment horizontal="center" vertical="center"/>
    </xf>
    <xf numFmtId="0" fontId="262" fillId="68" borderId="70" xfId="0" applyFont="1" applyFill="1" applyBorder="1" applyAlignment="1">
      <alignment horizontal="center" vertical="center"/>
    </xf>
    <xf numFmtId="0" fontId="262" fillId="68" borderId="52" xfId="0" applyFont="1" applyFill="1" applyBorder="1" applyAlignment="1">
      <alignment horizontal="center" vertical="center"/>
    </xf>
    <xf numFmtId="0" fontId="262" fillId="68" borderId="69" xfId="0" applyFont="1" applyFill="1" applyBorder="1" applyAlignment="1">
      <alignment horizontal="center" vertical="center"/>
    </xf>
    <xf numFmtId="0" fontId="290" fillId="68" borderId="73" xfId="0" applyFont="1" applyFill="1" applyBorder="1" applyAlignment="1">
      <alignment horizontal="center" vertical="center" wrapText="1"/>
    </xf>
    <xf numFmtId="0" fontId="0" fillId="0" borderId="53" xfId="0" applyBorder="1"/>
    <xf numFmtId="0" fontId="0" fillId="0" borderId="74" xfId="0" applyBorder="1"/>
    <xf numFmtId="0" fontId="0" fillId="0" borderId="75" xfId="0" applyBorder="1"/>
    <xf numFmtId="0" fontId="0" fillId="0" borderId="8" xfId="0" applyBorder="1"/>
    <xf numFmtId="0" fontId="0" fillId="0" borderId="76" xfId="0" applyBorder="1"/>
    <xf numFmtId="0" fontId="290" fillId="68" borderId="53" xfId="0" applyFont="1" applyFill="1" applyBorder="1" applyAlignment="1">
      <alignment horizontal="center" vertical="center" wrapText="1"/>
    </xf>
    <xf numFmtId="0" fontId="290" fillId="68" borderId="74" xfId="0" applyFont="1" applyFill="1" applyBorder="1" applyAlignment="1">
      <alignment horizontal="center" vertical="center" wrapText="1"/>
    </xf>
    <xf numFmtId="0" fontId="290" fillId="68" borderId="75" xfId="0" applyFont="1" applyFill="1" applyBorder="1" applyAlignment="1">
      <alignment horizontal="center" vertical="center" wrapText="1"/>
    </xf>
    <xf numFmtId="0" fontId="290" fillId="68" borderId="8" xfId="0" applyFont="1" applyFill="1" applyBorder="1" applyAlignment="1">
      <alignment horizontal="center" vertical="center" wrapText="1"/>
    </xf>
    <xf numFmtId="0" fontId="290" fillId="68" borderId="76" xfId="0" applyFont="1" applyFill="1" applyBorder="1" applyAlignment="1">
      <alignment horizontal="center" vertical="center" wrapText="1"/>
    </xf>
    <xf numFmtId="0" fontId="290" fillId="68" borderId="0" xfId="0" applyFont="1" applyFill="1" applyAlignment="1">
      <alignment vertical="center"/>
    </xf>
  </cellXfs>
  <cellStyles count="20520">
    <cellStyle name="_x0001_" xfId="3"/>
    <cellStyle name="          &#10;&#10;shell=progman.exe&#10;&#10;m" xfId="4"/>
    <cellStyle name="          _x000d_&#10;shell=progman.exe_x000d_&#10;m" xfId="5"/>
    <cellStyle name="          _x005f_x000d__x005f_x000a_shell=progman.exe_x005f_x000d__x005f_x000a_m" xfId="6"/>
    <cellStyle name="&#10;&#10;JournalTemplate=C:\COMFO\CTALK\JOURSTD.TPL&#10;&#10;LbStateAddress=3 3 0 251 1 89 2 311&#10;&#10;LbStateJou" xfId="7"/>
    <cellStyle name="_x000d_&#10;JournalTemplate=C:\COMFO\CTALK\JOURSTD.TPL_x000d_&#10;LbStateAddress=3 3 0 251 1 89 2 311_x000d_&#10;LbStateJou" xfId="8"/>
    <cellStyle name="_x000d_&#10;JournalTemplate=C:\COMFO\CTALK\JOURSTD.TPL_x000d_&#10;LbStateAddress=3 3 0 251 1 89 2 311_x000d_&#10;LbStateJou 2" xfId="5637"/>
    <cellStyle name="_x000d_&#10;JournalTemplate=C:\COMFO\CTALK\JOURSTD.TPL_x000d_&#10;LbStateAddress=3 3 0 251 1 89 2 311_x000d_&#10;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10;_x0007__x0001__x0001_" xfId="25"/>
    <cellStyle name="?_x001d_??%U©÷u&amp;H©÷9_x0008_? s&#10;_x0007__x0001__x0001_ 10" xfId="26"/>
    <cellStyle name="?_x001d_??%U©÷u&amp;H©÷9_x0008_? s&#10;_x0007__x0001__x0001_ 11" xfId="27"/>
    <cellStyle name="?_x001d_??%U©÷u&amp;H©÷9_x0008_? s&#10;_x0007__x0001__x0001_ 12" xfId="28"/>
    <cellStyle name="?_x001d_??%U©÷u&amp;H©÷9_x0008_? s&#10;_x0007__x0001__x0001_ 13" xfId="29"/>
    <cellStyle name="?_x001d_??%U©÷u&amp;H©÷9_x0008_? s&#10;_x0007__x0001__x0001_ 14" xfId="30"/>
    <cellStyle name="?_x001d_??%U©÷u&amp;H©÷9_x0008_? s&#10;_x0007__x0001__x0001_ 15" xfId="31"/>
    <cellStyle name="?_x001d_??%U©÷u&amp;H©÷9_x0008_? s&#10;_x0007__x0001__x0001_ 2" xfId="32"/>
    <cellStyle name="?_x001d_??%U©÷u&amp;H©÷9_x0008_? s&#10;_x0007__x0001__x0001_ 3" xfId="33"/>
    <cellStyle name="?_x001d_??%U©÷u&amp;H©÷9_x0008_? s&#10;_x0007__x0001__x0001_ 4" xfId="34"/>
    <cellStyle name="?_x001d_??%U©÷u&amp;H©÷9_x0008_? s&#10;_x0007__x0001__x0001_ 5" xfId="35"/>
    <cellStyle name="?_x001d_??%U©÷u&amp;H©÷9_x0008_? s&#10;_x0007__x0001__x0001_ 6" xfId="36"/>
    <cellStyle name="?_x001d_??%U©÷u&amp;H©÷9_x0008_? s&#10;_x0007__x0001__x0001_ 7" xfId="37"/>
    <cellStyle name="?_x001d_??%U©÷u&amp;H©÷9_x0008_? s&#10;_x0007__x0001__x0001_ 8" xfId="38"/>
    <cellStyle name="?_x001d_??%U©÷u&amp;H©÷9_x0008_? s&#10;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10;_x0007__x0001__x0001_" xfId="53"/>
    <cellStyle name="?ðÇ%U?&amp;H?_x0008_?s&#10;_x0007__x0001__x0001_ 10" xfId="54"/>
    <cellStyle name="?ðÇ%U?&amp;H?_x0008_?s&#10;_x0007__x0001__x0001_ 11" xfId="55"/>
    <cellStyle name="?ðÇ%U?&amp;H?_x0008_?s&#10;_x0007__x0001__x0001_ 12" xfId="56"/>
    <cellStyle name="?ðÇ%U?&amp;H?_x0008_?s&#10;_x0007__x0001__x0001_ 13" xfId="57"/>
    <cellStyle name="?ðÇ%U?&amp;H?_x0008_?s&#10;_x0007__x0001__x0001_ 14" xfId="58"/>
    <cellStyle name="?ðÇ%U?&amp;H?_x0008_?s&#10;_x0007__x0001__x0001_ 15" xfId="59"/>
    <cellStyle name="?ðÇ%U?&amp;H?_x0008_?s&#10;_x0007__x0001__x0001_ 2" xfId="60"/>
    <cellStyle name="?ðÇ%U?&amp;H?_x0008_?s&#10;_x0007__x0001__x0001_ 3" xfId="61"/>
    <cellStyle name="?ðÇ%U?&amp;H?_x0008_?s&#10;_x0007__x0001__x0001_ 4" xfId="62"/>
    <cellStyle name="?ðÇ%U?&amp;H?_x0008_?s&#10;_x0007__x0001__x0001_ 5" xfId="63"/>
    <cellStyle name="?ðÇ%U?&amp;H?_x0008_?s&#10;_x0007__x0001__x0001_ 6" xfId="64"/>
    <cellStyle name="?ðÇ%U?&amp;H?_x0008_?s&#10;_x0007__x0001__x0001_ 7" xfId="65"/>
    <cellStyle name="?ðÇ%U?&amp;H?_x0008_?s&#10;_x0007__x0001__x0001_ 8" xfId="66"/>
    <cellStyle name="?ðÇ%U?&amp;H?_x0008_?s&#10;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Ha Nam" xfId="5707"/>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Ha Nam" xfId="5710"/>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Ha Nam" xfId="5711"/>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Ha Nam" xfId="5714"/>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Ha Nam" xfId="5717"/>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Ha Nam" xfId="5718"/>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Ha Nam" xfId="5721"/>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Ha Nam" xfId="57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Ha Nam" xfId="5728"/>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ien giang 2" xfId="1128"/>
    <cellStyle name="_ÿÿÿÿÿ_Kh ql62 (2010) 11-09" xfId="1125"/>
    <cellStyle name="_ÿÿÿÿÿ_KH TPCP vung TNB (03-1-2012)" xfId="1126"/>
    <cellStyle name="_ÿÿÿÿÿ_Khung 2012" xfId="1127"/>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10;&#10;NA&#10;&#10;" xfId="1139"/>
    <cellStyle name="0,0_x000d_&#10;NA_x000d_&#10;" xfId="1140"/>
    <cellStyle name="0,0_x000d_&#10;NA_x000d_&#10; 10" xfId="5750"/>
    <cellStyle name="0,0_x000d_&#10;NA_x000d_&#10; 11" xfId="5751"/>
    <cellStyle name="0,0_x000d_&#10;NA_x000d_&#10; 12" xfId="5752"/>
    <cellStyle name="0,0_x000d_&#10;NA_x000d_&#10; 2" xfId="1141"/>
    <cellStyle name="0,0_x000d_&#10;NA_x000d_&#10; 2 2" xfId="5753"/>
    <cellStyle name="0,0_x000d_&#10;NA_x000d_&#10; 2 3" xfId="5754"/>
    <cellStyle name="0,0_x000d_&#10;NA_x000d_&#10; 2 4" xfId="5755"/>
    <cellStyle name="0,0_x000d_&#10;NA_x000d_&#10; 2 5" xfId="5756"/>
    <cellStyle name="0,0_x000d_&#10;NA_x000d_&#10; 2 6" xfId="5757"/>
    <cellStyle name="0,0_x000d_&#10;NA_x000d_&#10; 3" xfId="4271"/>
    <cellStyle name="0,0_x000d_&#10;NA_x000d_&#10; 4" xfId="4272"/>
    <cellStyle name="0,0_x000d_&#10;NA_x000d_&#10; 5" xfId="5758"/>
    <cellStyle name="0,0_x000d_&#10;NA_x000d_&#10; 6" xfId="5759"/>
    <cellStyle name="0,0_x000d_&#10;NA_x000d_&#10; 7" xfId="5760"/>
    <cellStyle name="0,0_x000d_&#10;NA_x000d_&#10; 8" xfId="5761"/>
    <cellStyle name="0,0_x000d_&#10;NA_x000d_&#10; 9" xfId="5762"/>
    <cellStyle name="0,0_x000d_&#10;NA_x000d_&#10;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o TC 2008" xfId="12704"/>
    <cellStyle name="1_Cong trinh co y kien LD_Dang_NN_2011-Tay nguyen-9-10" xfId="1165"/>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RUNG PMU 5" xfId="1188"/>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umorong" xfId="19820"/>
    <cellStyle name="2_Tumorong 2" xfId="19821"/>
    <cellStyle name="2_TRUNG PMU 5" xfId="1229"/>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10;?_x0001_???????_x0014_?_x0001_???????_x001e_?fB_x000f_c????_x0018_I¿_x0008_v_x0010_‡6Ö_x0002_Ÿ6????ía??_x0012_c??????????????_x0001_?????????_x0001_?_x0001_?_x0001_?" xfId="19917"/>
    <cellStyle name="6???_x0002_¯ög6hÅ‡6???_x0002_¹?ß_x0008_,Ñ‡6???_x0002_…#×&gt;Ò ‡6???_x0002_é_x0007_ß_x0008__x001c__x000b__x001e_?????&#10;?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AUDE" xfId="2052"/>
    <cellStyle name="Dấu phảy 2" xfId="20508"/>
    <cellStyle name="Dấu phẩy 2" xfId="20509"/>
    <cellStyle name="Dấu_phảy 2" xfId="2051"/>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gia" xfId="2327"/>
    <cellStyle name="GIA-MOI" xfId="4457"/>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LBXUNG" xfId="4460"/>
    <cellStyle name="kh¸c_Bang Chi tieu" xfId="2422"/>
    <cellStyle name="khanh" xfId="2423"/>
    <cellStyle name="khung" xfId="2424"/>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nga" xfId="2531"/>
    <cellStyle name="Ò&#10;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10;&#10;Comment=open=/f ‚ðw’è‚·‚é‚ÆAƒ†[ƒU[’è‹`ŠÖ”‚ðŠÖ”“\‚è•t‚¯‚Ìˆê——‚É“o˜^‚·‚é‚±‚Æ‚ª‚Å‚«‚Ü‚·B&#10;&#10;Maximized" xfId="2854"/>
    <cellStyle name="oft Excel]&#10;&#10;Comment=open=/f ‚ðŽw’è‚·‚é‚ÆAƒ†[ƒU[’è‹`ŠÖ”‚ðŠÖ”“\‚è•t‚¯‚Ìˆê——‚É“o˜^‚·‚é‚±‚Æ‚ª‚Å‚«‚Ü‚·B&#10;&#10;Maximized" xfId="2855"/>
    <cellStyle name="oft Excel]&#10;&#10;Comment=The open=/f lines load custom functions into the Paste Function list.&#10;&#10;Maximized=2&#10;&#10;Basics=1&#10;&#10;A" xfId="2856"/>
    <cellStyle name="oft Excel]&#10;&#10;Comment=The open=/f lines load custom functions into the Paste Function list.&#10;&#10;Maximized=3&#10;&#10;Basics=1&#10;&#10;A" xfId="2857"/>
    <cellStyle name="oft Excel]_x000d_&#10;Comment=open=/f ‚ðw’è‚·‚é‚ÆAƒ†[ƒU[’è‹`ŠÖ”‚ðŠÖ”“\‚è•t‚¯‚Ìˆê——‚É“o˜^‚·‚é‚±‚Æ‚ª‚Å‚«‚Ü‚·B_x000d_&#10;Maximized" xfId="2858"/>
    <cellStyle name="oft Excel]_x000d_&#10;Comment=open=/f ‚ðŽw’è‚·‚é‚ÆAƒ†[ƒU[’è‹`ŠÖ”‚ðŠÖ”“\‚è•t‚¯‚Ìˆê——‚É“o˜^‚·‚é‚±‚Æ‚ª‚Å‚«‚Ü‚·B_x000d_&#10;Maximized" xfId="2859"/>
    <cellStyle name="oft Excel]_x000d_&#10;Comment=The open=/f lines load custom functions into the Paste Function list._x000d_&#10;Maximized=2_x000d_&#10;Basics=1_x000d_&#10;A" xfId="2860"/>
    <cellStyle name="oft Excel]_x000d_&#10;Comment=The open=/f lines load custom functions into the Paste Function list._x000d_&#10;Maximized=3_x000d_&#10;Basics=1_x000d_&#10;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10;&#10;spooler=yes&#10;&#10;load=&#10;&#10;Beep=yes&#10;&#10;NullPort=None&#10;&#10;BorderWidth=3&#10;&#10;CursorBlinkRate=1200&#10;&#10;DoubleClickSpeed=452&#10;&#10;Programs=co" xfId="3097"/>
    <cellStyle name="s]_x000d_&#10;spooler=yes_x000d_&#10;load=_x000d_&#10;Beep=yes_x000d_&#10;NullPort=None_x000d_&#10;BorderWidth=3_x000d_&#10;CursorBlinkRate=1200_x000d_&#10;DoubleClickSpeed=452_x000d_&#10;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ien giang 2" xfId="3516"/>
    <cellStyle name="T_Book1_1_kien giang 2 2" xfId="3517"/>
    <cellStyle name="T_Book1_1_KH TPCP vung TNB (03-1-2012)" xfId="3514"/>
    <cellStyle name="T_Book1_1_KH TPCP vung TNB (03-1-2012) 2" xfId="3515"/>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ien giang 2" xfId="3648"/>
    <cellStyle name="T_Book1_kien giang 2 2" xfId="3649"/>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ien giang 2" xfId="3903"/>
    <cellStyle name="T_kien giang 2 2" xfId="3904"/>
    <cellStyle name="T_kien giang 2 2 2" xfId="4869"/>
    <cellStyle name="T_kien giang 2 2 3" xfId="5283"/>
    <cellStyle name="T_kien giang 2 3" xfId="4870"/>
    <cellStyle name="T_kien giang 2 4" xfId="5282"/>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K_HT" xfId="3980"/>
    <cellStyle name="T_TK_HT 2" xfId="3981"/>
    <cellStyle name="T_TK_HT 2 2" xfId="4946"/>
    <cellStyle name="T_TK_HT 2 3" xfId="5360"/>
    <cellStyle name="T_TK_HT 3" xfId="4947"/>
    <cellStyle name="T_TK_HT 4" xfId="5359"/>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t1" xfId="4144"/>
    <cellStyle name="tt1 2" xfId="5108"/>
    <cellStyle name="tt1 3" xfId="5521"/>
    <cellStyle name="Tusental (0)_pldt" xfId="4145"/>
    <cellStyle name="Tusental_pldt" xfId="4146"/>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10;¨þU_x0001_À_x0004_ _x0015__x000f__x0001__x0001_" xfId="4117"/>
    <cellStyle name="þ_x001d_ð¤_x000c_¯þ_x0014_&#10;¨þU_x0001_À_x0004_ _x0015__x000f__x0001__x0001_ 2" xfId="5083"/>
    <cellStyle name="þ_x001d_ð¤_x000c_¯þ_x0014_&#10;¨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10;ßþU_x0001_Ø_x0005_ü_x0014__x0007__x0001__x0001_" xfId="4119"/>
    <cellStyle name="þ_x001d_ð·_x000c_æþ'&#10;ßþU_x0001_Ø_x0005_ü_x0014__x0007__x0001__x0001_ 2" xfId="5085"/>
    <cellStyle name="þ_x001d_ð·_x000c_æþ'&#10;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10;_x0007__x0001__x0001_" xfId="4121"/>
    <cellStyle name="þ_x001d_ðÇ%Uý—&amp;Hý9_x0008_Ÿ s&#10;_x0007__x0001__x0001_ 2" xfId="5087"/>
    <cellStyle name="þ_x001d_ðÇ%Uý—&amp;Hý9_x0008_Ÿ s&#10;_x0007__x0001__x0001_ 3" xfId="5500"/>
    <cellStyle name="þ_x001d_ðK_x000c_Fý_x001b_&#10;9ýU_x0001_Ð_x0008_¦)_x0007__x0001__x0001_" xfId="4122"/>
    <cellStyle name="þ_x001d_ðK_x000c_Fý_x001b_&#10;9ýU_x0001_Ð_x0008_¦)_x0007__x0001__x0001_ 2" xfId="5088"/>
    <cellStyle name="þ_x001d_ðK_x000c_Fý_x001b_&#10;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rang" xfId="4143"/>
    <cellStyle name="trang 2" xfId="5107"/>
    <cellStyle name="trang 3" xfId="5520"/>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0000CC"/>
  </sheetPr>
  <dimension ref="A1:P19"/>
  <sheetViews>
    <sheetView showZeros="0" zoomScale="85" zoomScaleNormal="85" workbookViewId="0">
      <selection activeCell="L20" sqref="L20"/>
    </sheetView>
  </sheetViews>
  <sheetFormatPr defaultColWidth="11.6640625" defaultRowHeight="15.75"/>
  <cols>
    <col min="1" max="1" width="4.6640625" style="26" customWidth="1"/>
    <col min="2" max="2" width="38.5" style="27" customWidth="1"/>
    <col min="3" max="3" width="12.83203125" style="27" customWidth="1"/>
    <col min="4" max="4" width="10.6640625" style="126" hidden="1" customWidth="1"/>
    <col min="5" max="5" width="22.1640625" style="27" customWidth="1"/>
    <col min="6" max="6" width="10.83203125" style="126" hidden="1" customWidth="1"/>
    <col min="7" max="7" width="22.6640625" style="26" customWidth="1"/>
    <col min="8" max="8" width="9" style="128" hidden="1" customWidth="1"/>
    <col min="9" max="9" width="24.6640625" style="26" customWidth="1"/>
    <col min="10" max="10" width="11.83203125" style="128" hidden="1" customWidth="1"/>
    <col min="11" max="11" width="11.1640625" style="19" customWidth="1"/>
    <col min="12" max="12" width="19.1640625" style="19" customWidth="1"/>
    <col min="13" max="260" width="11.6640625" style="19"/>
    <col min="261" max="261" width="4.6640625" style="19" customWidth="1"/>
    <col min="262" max="262" width="38.5" style="19" customWidth="1"/>
    <col min="263" max="266" width="23.1640625" style="19" customWidth="1"/>
    <col min="267" max="267" width="9.33203125" style="19" customWidth="1"/>
    <col min="268" max="268" width="19.1640625" style="19" customWidth="1"/>
    <col min="269" max="516" width="11.6640625" style="19"/>
    <col min="517" max="517" width="4.6640625" style="19" customWidth="1"/>
    <col min="518" max="518" width="38.5" style="19" customWidth="1"/>
    <col min="519" max="522" width="23.1640625" style="19" customWidth="1"/>
    <col min="523" max="523" width="9.33203125" style="19" customWidth="1"/>
    <col min="524" max="524" width="19.1640625" style="19" customWidth="1"/>
    <col min="525" max="772" width="11.6640625" style="19"/>
    <col min="773" max="773" width="4.6640625" style="19" customWidth="1"/>
    <col min="774" max="774" width="38.5" style="19" customWidth="1"/>
    <col min="775" max="778" width="23.1640625" style="19" customWidth="1"/>
    <col min="779" max="779" width="9.33203125" style="19" customWidth="1"/>
    <col min="780" max="780" width="19.1640625" style="19" customWidth="1"/>
    <col min="781" max="1028" width="11.6640625" style="19"/>
    <col min="1029" max="1029" width="4.6640625" style="19" customWidth="1"/>
    <col min="1030" max="1030" width="38.5" style="19" customWidth="1"/>
    <col min="1031" max="1034" width="23.1640625" style="19" customWidth="1"/>
    <col min="1035" max="1035" width="9.33203125" style="19" customWidth="1"/>
    <col min="1036" max="1036" width="19.1640625" style="19" customWidth="1"/>
    <col min="1037" max="1284" width="11.6640625" style="19"/>
    <col min="1285" max="1285" width="4.6640625" style="19" customWidth="1"/>
    <col min="1286" max="1286" width="38.5" style="19" customWidth="1"/>
    <col min="1287" max="1290" width="23.1640625" style="19" customWidth="1"/>
    <col min="1291" max="1291" width="9.33203125" style="19" customWidth="1"/>
    <col min="1292" max="1292" width="19.1640625" style="19" customWidth="1"/>
    <col min="1293" max="1540" width="11.6640625" style="19"/>
    <col min="1541" max="1541" width="4.6640625" style="19" customWidth="1"/>
    <col min="1542" max="1542" width="38.5" style="19" customWidth="1"/>
    <col min="1543" max="1546" width="23.1640625" style="19" customWidth="1"/>
    <col min="1547" max="1547" width="9.33203125" style="19" customWidth="1"/>
    <col min="1548" max="1548" width="19.1640625" style="19" customWidth="1"/>
    <col min="1549" max="1796" width="11.6640625" style="19"/>
    <col min="1797" max="1797" width="4.6640625" style="19" customWidth="1"/>
    <col min="1798" max="1798" width="38.5" style="19" customWidth="1"/>
    <col min="1799" max="1802" width="23.1640625" style="19" customWidth="1"/>
    <col min="1803" max="1803" width="9.33203125" style="19" customWidth="1"/>
    <col min="1804" max="1804" width="19.1640625" style="19" customWidth="1"/>
    <col min="1805" max="2052" width="11.6640625" style="19"/>
    <col min="2053" max="2053" width="4.6640625" style="19" customWidth="1"/>
    <col min="2054" max="2054" width="38.5" style="19" customWidth="1"/>
    <col min="2055" max="2058" width="23.1640625" style="19" customWidth="1"/>
    <col min="2059" max="2059" width="9.33203125" style="19" customWidth="1"/>
    <col min="2060" max="2060" width="19.1640625" style="19" customWidth="1"/>
    <col min="2061" max="2308" width="11.6640625" style="19"/>
    <col min="2309" max="2309" width="4.6640625" style="19" customWidth="1"/>
    <col min="2310" max="2310" width="38.5" style="19" customWidth="1"/>
    <col min="2311" max="2314" width="23.1640625" style="19" customWidth="1"/>
    <col min="2315" max="2315" width="9.33203125" style="19" customWidth="1"/>
    <col min="2316" max="2316" width="19.1640625" style="19" customWidth="1"/>
    <col min="2317" max="2564" width="11.6640625" style="19"/>
    <col min="2565" max="2565" width="4.6640625" style="19" customWidth="1"/>
    <col min="2566" max="2566" width="38.5" style="19" customWidth="1"/>
    <col min="2567" max="2570" width="23.1640625" style="19" customWidth="1"/>
    <col min="2571" max="2571" width="9.33203125" style="19" customWidth="1"/>
    <col min="2572" max="2572" width="19.1640625" style="19" customWidth="1"/>
    <col min="2573" max="2820" width="11.6640625" style="19"/>
    <col min="2821" max="2821" width="4.6640625" style="19" customWidth="1"/>
    <col min="2822" max="2822" width="38.5" style="19" customWidth="1"/>
    <col min="2823" max="2826" width="23.1640625" style="19" customWidth="1"/>
    <col min="2827" max="2827" width="9.33203125" style="19" customWidth="1"/>
    <col min="2828" max="2828" width="19.1640625" style="19" customWidth="1"/>
    <col min="2829" max="3076" width="11.6640625" style="19"/>
    <col min="3077" max="3077" width="4.6640625" style="19" customWidth="1"/>
    <col min="3078" max="3078" width="38.5" style="19" customWidth="1"/>
    <col min="3079" max="3082" width="23.1640625" style="19" customWidth="1"/>
    <col min="3083" max="3083" width="9.33203125" style="19" customWidth="1"/>
    <col min="3084" max="3084" width="19.1640625" style="19" customWidth="1"/>
    <col min="3085" max="3332" width="11.6640625" style="19"/>
    <col min="3333" max="3333" width="4.6640625" style="19" customWidth="1"/>
    <col min="3334" max="3334" width="38.5" style="19" customWidth="1"/>
    <col min="3335" max="3338" width="23.1640625" style="19" customWidth="1"/>
    <col min="3339" max="3339" width="9.33203125" style="19" customWidth="1"/>
    <col min="3340" max="3340" width="19.1640625" style="19" customWidth="1"/>
    <col min="3341" max="3588" width="11.6640625" style="19"/>
    <col min="3589" max="3589" width="4.6640625" style="19" customWidth="1"/>
    <col min="3590" max="3590" width="38.5" style="19" customWidth="1"/>
    <col min="3591" max="3594" width="23.1640625" style="19" customWidth="1"/>
    <col min="3595" max="3595" width="9.33203125" style="19" customWidth="1"/>
    <col min="3596" max="3596" width="19.1640625" style="19" customWidth="1"/>
    <col min="3597" max="3844" width="11.6640625" style="19"/>
    <col min="3845" max="3845" width="4.6640625" style="19" customWidth="1"/>
    <col min="3846" max="3846" width="38.5" style="19" customWidth="1"/>
    <col min="3847" max="3850" width="23.1640625" style="19" customWidth="1"/>
    <col min="3851" max="3851" width="9.33203125" style="19" customWidth="1"/>
    <col min="3852" max="3852" width="19.1640625" style="19" customWidth="1"/>
    <col min="3853" max="4100" width="11.6640625" style="19"/>
    <col min="4101" max="4101" width="4.6640625" style="19" customWidth="1"/>
    <col min="4102" max="4102" width="38.5" style="19" customWidth="1"/>
    <col min="4103" max="4106" width="23.1640625" style="19" customWidth="1"/>
    <col min="4107" max="4107" width="9.33203125" style="19" customWidth="1"/>
    <col min="4108" max="4108" width="19.1640625" style="19" customWidth="1"/>
    <col min="4109" max="4356" width="11.6640625" style="19"/>
    <col min="4357" max="4357" width="4.6640625" style="19" customWidth="1"/>
    <col min="4358" max="4358" width="38.5" style="19" customWidth="1"/>
    <col min="4359" max="4362" width="23.1640625" style="19" customWidth="1"/>
    <col min="4363" max="4363" width="9.33203125" style="19" customWidth="1"/>
    <col min="4364" max="4364" width="19.1640625" style="19" customWidth="1"/>
    <col min="4365" max="4612" width="11.6640625" style="19"/>
    <col min="4613" max="4613" width="4.6640625" style="19" customWidth="1"/>
    <col min="4614" max="4614" width="38.5" style="19" customWidth="1"/>
    <col min="4615" max="4618" width="23.1640625" style="19" customWidth="1"/>
    <col min="4619" max="4619" width="9.33203125" style="19" customWidth="1"/>
    <col min="4620" max="4620" width="19.1640625" style="19" customWidth="1"/>
    <col min="4621" max="4868" width="11.6640625" style="19"/>
    <col min="4869" max="4869" width="4.6640625" style="19" customWidth="1"/>
    <col min="4870" max="4870" width="38.5" style="19" customWidth="1"/>
    <col min="4871" max="4874" width="23.1640625" style="19" customWidth="1"/>
    <col min="4875" max="4875" width="9.33203125" style="19" customWidth="1"/>
    <col min="4876" max="4876" width="19.1640625" style="19" customWidth="1"/>
    <col min="4877" max="5124" width="11.6640625" style="19"/>
    <col min="5125" max="5125" width="4.6640625" style="19" customWidth="1"/>
    <col min="5126" max="5126" width="38.5" style="19" customWidth="1"/>
    <col min="5127" max="5130" width="23.1640625" style="19" customWidth="1"/>
    <col min="5131" max="5131" width="9.33203125" style="19" customWidth="1"/>
    <col min="5132" max="5132" width="19.1640625" style="19" customWidth="1"/>
    <col min="5133" max="5380" width="11.6640625" style="19"/>
    <col min="5381" max="5381" width="4.6640625" style="19" customWidth="1"/>
    <col min="5382" max="5382" width="38.5" style="19" customWidth="1"/>
    <col min="5383" max="5386" width="23.1640625" style="19" customWidth="1"/>
    <col min="5387" max="5387" width="9.33203125" style="19" customWidth="1"/>
    <col min="5388" max="5388" width="19.1640625" style="19" customWidth="1"/>
    <col min="5389" max="5636" width="11.6640625" style="19"/>
    <col min="5637" max="5637" width="4.6640625" style="19" customWidth="1"/>
    <col min="5638" max="5638" width="38.5" style="19" customWidth="1"/>
    <col min="5639" max="5642" width="23.1640625" style="19" customWidth="1"/>
    <col min="5643" max="5643" width="9.33203125" style="19" customWidth="1"/>
    <col min="5644" max="5644" width="19.1640625" style="19" customWidth="1"/>
    <col min="5645" max="5892" width="11.6640625" style="19"/>
    <col min="5893" max="5893" width="4.6640625" style="19" customWidth="1"/>
    <col min="5894" max="5894" width="38.5" style="19" customWidth="1"/>
    <col min="5895" max="5898" width="23.1640625" style="19" customWidth="1"/>
    <col min="5899" max="5899" width="9.33203125" style="19" customWidth="1"/>
    <col min="5900" max="5900" width="19.1640625" style="19" customWidth="1"/>
    <col min="5901" max="6148" width="11.6640625" style="19"/>
    <col min="6149" max="6149" width="4.6640625" style="19" customWidth="1"/>
    <col min="6150" max="6150" width="38.5" style="19" customWidth="1"/>
    <col min="6151" max="6154" width="23.1640625" style="19" customWidth="1"/>
    <col min="6155" max="6155" width="9.33203125" style="19" customWidth="1"/>
    <col min="6156" max="6156" width="19.1640625" style="19" customWidth="1"/>
    <col min="6157" max="6404" width="11.6640625" style="19"/>
    <col min="6405" max="6405" width="4.6640625" style="19" customWidth="1"/>
    <col min="6406" max="6406" width="38.5" style="19" customWidth="1"/>
    <col min="6407" max="6410" width="23.1640625" style="19" customWidth="1"/>
    <col min="6411" max="6411" width="9.33203125" style="19" customWidth="1"/>
    <col min="6412" max="6412" width="19.1640625" style="19" customWidth="1"/>
    <col min="6413" max="6660" width="11.6640625" style="19"/>
    <col min="6661" max="6661" width="4.6640625" style="19" customWidth="1"/>
    <col min="6662" max="6662" width="38.5" style="19" customWidth="1"/>
    <col min="6663" max="6666" width="23.1640625" style="19" customWidth="1"/>
    <col min="6667" max="6667" width="9.33203125" style="19" customWidth="1"/>
    <col min="6668" max="6668" width="19.1640625" style="19" customWidth="1"/>
    <col min="6669" max="6916" width="11.6640625" style="19"/>
    <col min="6917" max="6917" width="4.6640625" style="19" customWidth="1"/>
    <col min="6918" max="6918" width="38.5" style="19" customWidth="1"/>
    <col min="6919" max="6922" width="23.1640625" style="19" customWidth="1"/>
    <col min="6923" max="6923" width="9.33203125" style="19" customWidth="1"/>
    <col min="6924" max="6924" width="19.1640625" style="19" customWidth="1"/>
    <col min="6925" max="7172" width="11.6640625" style="19"/>
    <col min="7173" max="7173" width="4.6640625" style="19" customWidth="1"/>
    <col min="7174" max="7174" width="38.5" style="19" customWidth="1"/>
    <col min="7175" max="7178" width="23.1640625" style="19" customWidth="1"/>
    <col min="7179" max="7179" width="9.33203125" style="19" customWidth="1"/>
    <col min="7180" max="7180" width="19.1640625" style="19" customWidth="1"/>
    <col min="7181" max="7428" width="11.6640625" style="19"/>
    <col min="7429" max="7429" width="4.6640625" style="19" customWidth="1"/>
    <col min="7430" max="7430" width="38.5" style="19" customWidth="1"/>
    <col min="7431" max="7434" width="23.1640625" style="19" customWidth="1"/>
    <col min="7435" max="7435" width="9.33203125" style="19" customWidth="1"/>
    <col min="7436" max="7436" width="19.1640625" style="19" customWidth="1"/>
    <col min="7437" max="7684" width="11.6640625" style="19"/>
    <col min="7685" max="7685" width="4.6640625" style="19" customWidth="1"/>
    <col min="7686" max="7686" width="38.5" style="19" customWidth="1"/>
    <col min="7687" max="7690" width="23.1640625" style="19" customWidth="1"/>
    <col min="7691" max="7691" width="9.33203125" style="19" customWidth="1"/>
    <col min="7692" max="7692" width="19.1640625" style="19" customWidth="1"/>
    <col min="7693" max="7940" width="11.6640625" style="19"/>
    <col min="7941" max="7941" width="4.6640625" style="19" customWidth="1"/>
    <col min="7942" max="7942" width="38.5" style="19" customWidth="1"/>
    <col min="7943" max="7946" width="23.1640625" style="19" customWidth="1"/>
    <col min="7947" max="7947" width="9.33203125" style="19" customWidth="1"/>
    <col min="7948" max="7948" width="19.1640625" style="19" customWidth="1"/>
    <col min="7949" max="8196" width="11.6640625" style="19"/>
    <col min="8197" max="8197" width="4.6640625" style="19" customWidth="1"/>
    <col min="8198" max="8198" width="38.5" style="19" customWidth="1"/>
    <col min="8199" max="8202" width="23.1640625" style="19" customWidth="1"/>
    <col min="8203" max="8203" width="9.33203125" style="19" customWidth="1"/>
    <col min="8204" max="8204" width="19.1640625" style="19" customWidth="1"/>
    <col min="8205" max="8452" width="11.6640625" style="19"/>
    <col min="8453" max="8453" width="4.6640625" style="19" customWidth="1"/>
    <col min="8454" max="8454" width="38.5" style="19" customWidth="1"/>
    <col min="8455" max="8458" width="23.1640625" style="19" customWidth="1"/>
    <col min="8459" max="8459" width="9.33203125" style="19" customWidth="1"/>
    <col min="8460" max="8460" width="19.1640625" style="19" customWidth="1"/>
    <col min="8461" max="8708" width="11.6640625" style="19"/>
    <col min="8709" max="8709" width="4.6640625" style="19" customWidth="1"/>
    <col min="8710" max="8710" width="38.5" style="19" customWidth="1"/>
    <col min="8711" max="8714" width="23.1640625" style="19" customWidth="1"/>
    <col min="8715" max="8715" width="9.33203125" style="19" customWidth="1"/>
    <col min="8716" max="8716" width="19.1640625" style="19" customWidth="1"/>
    <col min="8717" max="8964" width="11.6640625" style="19"/>
    <col min="8965" max="8965" width="4.6640625" style="19" customWidth="1"/>
    <col min="8966" max="8966" width="38.5" style="19" customWidth="1"/>
    <col min="8967" max="8970" width="23.1640625" style="19" customWidth="1"/>
    <col min="8971" max="8971" width="9.33203125" style="19" customWidth="1"/>
    <col min="8972" max="8972" width="19.1640625" style="19" customWidth="1"/>
    <col min="8973" max="9220" width="11.6640625" style="19"/>
    <col min="9221" max="9221" width="4.6640625" style="19" customWidth="1"/>
    <col min="9222" max="9222" width="38.5" style="19" customWidth="1"/>
    <col min="9223" max="9226" width="23.1640625" style="19" customWidth="1"/>
    <col min="9227" max="9227" width="9.33203125" style="19" customWidth="1"/>
    <col min="9228" max="9228" width="19.1640625" style="19" customWidth="1"/>
    <col min="9229" max="9476" width="11.6640625" style="19"/>
    <col min="9477" max="9477" width="4.6640625" style="19" customWidth="1"/>
    <col min="9478" max="9478" width="38.5" style="19" customWidth="1"/>
    <col min="9479" max="9482" width="23.1640625" style="19" customWidth="1"/>
    <col min="9483" max="9483" width="9.33203125" style="19" customWidth="1"/>
    <col min="9484" max="9484" width="19.1640625" style="19" customWidth="1"/>
    <col min="9485" max="9732" width="11.6640625" style="19"/>
    <col min="9733" max="9733" width="4.6640625" style="19" customWidth="1"/>
    <col min="9734" max="9734" width="38.5" style="19" customWidth="1"/>
    <col min="9735" max="9738" width="23.1640625" style="19" customWidth="1"/>
    <col min="9739" max="9739" width="9.33203125" style="19" customWidth="1"/>
    <col min="9740" max="9740" width="19.1640625" style="19" customWidth="1"/>
    <col min="9741" max="9988" width="11.6640625" style="19"/>
    <col min="9989" max="9989" width="4.6640625" style="19" customWidth="1"/>
    <col min="9990" max="9990" width="38.5" style="19" customWidth="1"/>
    <col min="9991" max="9994" width="23.1640625" style="19" customWidth="1"/>
    <col min="9995" max="9995" width="9.33203125" style="19" customWidth="1"/>
    <col min="9996" max="9996" width="19.1640625" style="19" customWidth="1"/>
    <col min="9997" max="10244" width="11.6640625" style="19"/>
    <col min="10245" max="10245" width="4.6640625" style="19" customWidth="1"/>
    <col min="10246" max="10246" width="38.5" style="19" customWidth="1"/>
    <col min="10247" max="10250" width="23.1640625" style="19" customWidth="1"/>
    <col min="10251" max="10251" width="9.33203125" style="19" customWidth="1"/>
    <col min="10252" max="10252" width="19.1640625" style="19" customWidth="1"/>
    <col min="10253" max="10500" width="11.6640625" style="19"/>
    <col min="10501" max="10501" width="4.6640625" style="19" customWidth="1"/>
    <col min="10502" max="10502" width="38.5" style="19" customWidth="1"/>
    <col min="10503" max="10506" width="23.1640625" style="19" customWidth="1"/>
    <col min="10507" max="10507" width="9.33203125" style="19" customWidth="1"/>
    <col min="10508" max="10508" width="19.1640625" style="19" customWidth="1"/>
    <col min="10509" max="10756" width="11.6640625" style="19"/>
    <col min="10757" max="10757" width="4.6640625" style="19" customWidth="1"/>
    <col min="10758" max="10758" width="38.5" style="19" customWidth="1"/>
    <col min="10759" max="10762" width="23.1640625" style="19" customWidth="1"/>
    <col min="10763" max="10763" width="9.33203125" style="19" customWidth="1"/>
    <col min="10764" max="10764" width="19.1640625" style="19" customWidth="1"/>
    <col min="10765" max="11012" width="11.6640625" style="19"/>
    <col min="11013" max="11013" width="4.6640625" style="19" customWidth="1"/>
    <col min="11014" max="11014" width="38.5" style="19" customWidth="1"/>
    <col min="11015" max="11018" width="23.1640625" style="19" customWidth="1"/>
    <col min="11019" max="11019" width="9.33203125" style="19" customWidth="1"/>
    <col min="11020" max="11020" width="19.1640625" style="19" customWidth="1"/>
    <col min="11021" max="11268" width="11.6640625" style="19"/>
    <col min="11269" max="11269" width="4.6640625" style="19" customWidth="1"/>
    <col min="11270" max="11270" width="38.5" style="19" customWidth="1"/>
    <col min="11271" max="11274" width="23.1640625" style="19" customWidth="1"/>
    <col min="11275" max="11275" width="9.33203125" style="19" customWidth="1"/>
    <col min="11276" max="11276" width="19.1640625" style="19" customWidth="1"/>
    <col min="11277" max="11524" width="11.6640625" style="19"/>
    <col min="11525" max="11525" width="4.6640625" style="19" customWidth="1"/>
    <col min="11526" max="11526" width="38.5" style="19" customWidth="1"/>
    <col min="11527" max="11530" width="23.1640625" style="19" customWidth="1"/>
    <col min="11531" max="11531" width="9.33203125" style="19" customWidth="1"/>
    <col min="11532" max="11532" width="19.1640625" style="19" customWidth="1"/>
    <col min="11533" max="11780" width="11.6640625" style="19"/>
    <col min="11781" max="11781" width="4.6640625" style="19" customWidth="1"/>
    <col min="11782" max="11782" width="38.5" style="19" customWidth="1"/>
    <col min="11783" max="11786" width="23.1640625" style="19" customWidth="1"/>
    <col min="11787" max="11787" width="9.33203125" style="19" customWidth="1"/>
    <col min="11788" max="11788" width="19.1640625" style="19" customWidth="1"/>
    <col min="11789" max="12036" width="11.6640625" style="19"/>
    <col min="12037" max="12037" width="4.6640625" style="19" customWidth="1"/>
    <col min="12038" max="12038" width="38.5" style="19" customWidth="1"/>
    <col min="12039" max="12042" width="23.1640625" style="19" customWidth="1"/>
    <col min="12043" max="12043" width="9.33203125" style="19" customWidth="1"/>
    <col min="12044" max="12044" width="19.1640625" style="19" customWidth="1"/>
    <col min="12045" max="12292" width="11.6640625" style="19"/>
    <col min="12293" max="12293" width="4.6640625" style="19" customWidth="1"/>
    <col min="12294" max="12294" width="38.5" style="19" customWidth="1"/>
    <col min="12295" max="12298" width="23.1640625" style="19" customWidth="1"/>
    <col min="12299" max="12299" width="9.33203125" style="19" customWidth="1"/>
    <col min="12300" max="12300" width="19.1640625" style="19" customWidth="1"/>
    <col min="12301" max="12548" width="11.6640625" style="19"/>
    <col min="12549" max="12549" width="4.6640625" style="19" customWidth="1"/>
    <col min="12550" max="12550" width="38.5" style="19" customWidth="1"/>
    <col min="12551" max="12554" width="23.1640625" style="19" customWidth="1"/>
    <col min="12555" max="12555" width="9.33203125" style="19" customWidth="1"/>
    <col min="12556" max="12556" width="19.1640625" style="19" customWidth="1"/>
    <col min="12557" max="12804" width="11.6640625" style="19"/>
    <col min="12805" max="12805" width="4.6640625" style="19" customWidth="1"/>
    <col min="12806" max="12806" width="38.5" style="19" customWidth="1"/>
    <col min="12807" max="12810" width="23.1640625" style="19" customWidth="1"/>
    <col min="12811" max="12811" width="9.33203125" style="19" customWidth="1"/>
    <col min="12812" max="12812" width="19.1640625" style="19" customWidth="1"/>
    <col min="12813" max="13060" width="11.6640625" style="19"/>
    <col min="13061" max="13061" width="4.6640625" style="19" customWidth="1"/>
    <col min="13062" max="13062" width="38.5" style="19" customWidth="1"/>
    <col min="13063" max="13066" width="23.1640625" style="19" customWidth="1"/>
    <col min="13067" max="13067" width="9.33203125" style="19" customWidth="1"/>
    <col min="13068" max="13068" width="19.1640625" style="19" customWidth="1"/>
    <col min="13069" max="13316" width="11.6640625" style="19"/>
    <col min="13317" max="13317" width="4.6640625" style="19" customWidth="1"/>
    <col min="13318" max="13318" width="38.5" style="19" customWidth="1"/>
    <col min="13319" max="13322" width="23.1640625" style="19" customWidth="1"/>
    <col min="13323" max="13323" width="9.33203125" style="19" customWidth="1"/>
    <col min="13324" max="13324" width="19.1640625" style="19" customWidth="1"/>
    <col min="13325" max="13572" width="11.6640625" style="19"/>
    <col min="13573" max="13573" width="4.6640625" style="19" customWidth="1"/>
    <col min="13574" max="13574" width="38.5" style="19" customWidth="1"/>
    <col min="13575" max="13578" width="23.1640625" style="19" customWidth="1"/>
    <col min="13579" max="13579" width="9.33203125" style="19" customWidth="1"/>
    <col min="13580" max="13580" width="19.1640625" style="19" customWidth="1"/>
    <col min="13581" max="13828" width="11.6640625" style="19"/>
    <col min="13829" max="13829" width="4.6640625" style="19" customWidth="1"/>
    <col min="13830" max="13830" width="38.5" style="19" customWidth="1"/>
    <col min="13831" max="13834" width="23.1640625" style="19" customWidth="1"/>
    <col min="13835" max="13835" width="9.33203125" style="19" customWidth="1"/>
    <col min="13836" max="13836" width="19.1640625" style="19" customWidth="1"/>
    <col min="13837" max="14084" width="11.6640625" style="19"/>
    <col min="14085" max="14085" width="4.6640625" style="19" customWidth="1"/>
    <col min="14086" max="14086" width="38.5" style="19" customWidth="1"/>
    <col min="14087" max="14090" width="23.1640625" style="19" customWidth="1"/>
    <col min="14091" max="14091" width="9.33203125" style="19" customWidth="1"/>
    <col min="14092" max="14092" width="19.1640625" style="19" customWidth="1"/>
    <col min="14093" max="14340" width="11.6640625" style="19"/>
    <col min="14341" max="14341" width="4.6640625" style="19" customWidth="1"/>
    <col min="14342" max="14342" width="38.5" style="19" customWidth="1"/>
    <col min="14343" max="14346" width="23.1640625" style="19" customWidth="1"/>
    <col min="14347" max="14347" width="9.33203125" style="19" customWidth="1"/>
    <col min="14348" max="14348" width="19.1640625" style="19" customWidth="1"/>
    <col min="14349" max="14596" width="11.6640625" style="19"/>
    <col min="14597" max="14597" width="4.6640625" style="19" customWidth="1"/>
    <col min="14598" max="14598" width="38.5" style="19" customWidth="1"/>
    <col min="14599" max="14602" width="23.1640625" style="19" customWidth="1"/>
    <col min="14603" max="14603" width="9.33203125" style="19" customWidth="1"/>
    <col min="14604" max="14604" width="19.1640625" style="19" customWidth="1"/>
    <col min="14605" max="14852" width="11.6640625" style="19"/>
    <col min="14853" max="14853" width="4.6640625" style="19" customWidth="1"/>
    <col min="14854" max="14854" width="38.5" style="19" customWidth="1"/>
    <col min="14855" max="14858" width="23.1640625" style="19" customWidth="1"/>
    <col min="14859" max="14859" width="9.33203125" style="19" customWidth="1"/>
    <col min="14860" max="14860" width="19.1640625" style="19" customWidth="1"/>
    <col min="14861" max="15108" width="11.6640625" style="19"/>
    <col min="15109" max="15109" width="4.6640625" style="19" customWidth="1"/>
    <col min="15110" max="15110" width="38.5" style="19" customWidth="1"/>
    <col min="15111" max="15114" width="23.1640625" style="19" customWidth="1"/>
    <col min="15115" max="15115" width="9.33203125" style="19" customWidth="1"/>
    <col min="15116" max="15116" width="19.1640625" style="19" customWidth="1"/>
    <col min="15117" max="15364" width="11.6640625" style="19"/>
    <col min="15365" max="15365" width="4.6640625" style="19" customWidth="1"/>
    <col min="15366" max="15366" width="38.5" style="19" customWidth="1"/>
    <col min="15367" max="15370" width="23.1640625" style="19" customWidth="1"/>
    <col min="15371" max="15371" width="9.33203125" style="19" customWidth="1"/>
    <col min="15372" max="15372" width="19.1640625" style="19" customWidth="1"/>
    <col min="15373" max="15620" width="11.6640625" style="19"/>
    <col min="15621" max="15621" width="4.6640625" style="19" customWidth="1"/>
    <col min="15622" max="15622" width="38.5" style="19" customWidth="1"/>
    <col min="15623" max="15626" width="23.1640625" style="19" customWidth="1"/>
    <col min="15627" max="15627" width="9.33203125" style="19" customWidth="1"/>
    <col min="15628" max="15628" width="19.1640625" style="19" customWidth="1"/>
    <col min="15629" max="15876" width="11.6640625" style="19"/>
    <col min="15877" max="15877" width="4.6640625" style="19" customWidth="1"/>
    <col min="15878" max="15878" width="38.5" style="19" customWidth="1"/>
    <col min="15879" max="15882" width="23.1640625" style="19" customWidth="1"/>
    <col min="15883" max="15883" width="9.33203125" style="19" customWidth="1"/>
    <col min="15884" max="15884" width="19.1640625" style="19" customWidth="1"/>
    <col min="15885" max="16132" width="11.6640625" style="19"/>
    <col min="16133" max="16133" width="4.6640625" style="19" customWidth="1"/>
    <col min="16134" max="16134" width="38.5" style="19" customWidth="1"/>
    <col min="16135" max="16138" width="23.1640625" style="19" customWidth="1"/>
    <col min="16139" max="16139" width="9.33203125" style="19" customWidth="1"/>
    <col min="16140" max="16140" width="19.1640625" style="19" customWidth="1"/>
    <col min="16141" max="16384" width="11.6640625" style="19"/>
  </cols>
  <sheetData>
    <row r="1" spans="1:16" ht="18.75">
      <c r="A1" s="247" t="s">
        <v>59</v>
      </c>
      <c r="B1" s="247"/>
      <c r="C1" s="247"/>
      <c r="D1" s="247"/>
      <c r="E1" s="247"/>
      <c r="F1" s="247"/>
      <c r="G1" s="247"/>
      <c r="H1" s="247"/>
      <c r="I1" s="247"/>
      <c r="J1" s="247"/>
      <c r="K1" s="247"/>
    </row>
    <row r="2" spans="1:16" ht="69" customHeight="1">
      <c r="A2" s="248" t="s">
        <v>129</v>
      </c>
      <c r="B2" s="248"/>
      <c r="C2" s="248"/>
      <c r="D2" s="248"/>
      <c r="E2" s="248"/>
      <c r="F2" s="248"/>
      <c r="G2" s="248"/>
      <c r="H2" s="248"/>
      <c r="I2" s="248"/>
      <c r="J2" s="248"/>
      <c r="K2" s="248"/>
    </row>
    <row r="3" spans="1:16" ht="18.75">
      <c r="A3" s="249" t="s">
        <v>148</v>
      </c>
      <c r="B3" s="249"/>
      <c r="C3" s="249"/>
      <c r="D3" s="249"/>
      <c r="E3" s="249"/>
      <c r="F3" s="249"/>
      <c r="G3" s="249"/>
      <c r="H3" s="249"/>
      <c r="I3" s="249"/>
      <c r="J3" s="249"/>
      <c r="K3" s="249"/>
    </row>
    <row r="4" spans="1:16" ht="18.75" customHeight="1">
      <c r="A4" s="250" t="s">
        <v>2</v>
      </c>
      <c r="B4" s="250"/>
      <c r="C4" s="250"/>
      <c r="D4" s="250"/>
      <c r="E4" s="250"/>
      <c r="F4" s="250"/>
      <c r="G4" s="250"/>
      <c r="H4" s="250"/>
      <c r="I4" s="250"/>
      <c r="J4" s="250"/>
      <c r="K4" s="250"/>
    </row>
    <row r="5" spans="1:16" s="20" customFormat="1" ht="26.25" customHeight="1">
      <c r="A5" s="246" t="s">
        <v>60</v>
      </c>
      <c r="B5" s="246" t="s">
        <v>8</v>
      </c>
      <c r="C5" s="251" t="s">
        <v>61</v>
      </c>
      <c r="D5" s="255"/>
      <c r="E5" s="255"/>
      <c r="F5" s="255"/>
      <c r="G5" s="255"/>
      <c r="H5" s="255"/>
      <c r="I5" s="255"/>
      <c r="J5" s="252"/>
      <c r="K5" s="246" t="s">
        <v>1</v>
      </c>
    </row>
    <row r="6" spans="1:16" s="20" customFormat="1" ht="19.5" customHeight="1">
      <c r="A6" s="246"/>
      <c r="B6" s="246"/>
      <c r="C6" s="246" t="s">
        <v>62</v>
      </c>
      <c r="D6" s="246"/>
      <c r="E6" s="253" t="s">
        <v>4</v>
      </c>
      <c r="F6" s="256"/>
      <c r="G6" s="256"/>
      <c r="H6" s="256"/>
      <c r="I6" s="256"/>
      <c r="J6" s="254"/>
      <c r="K6" s="246"/>
    </row>
    <row r="7" spans="1:16" s="20" customFormat="1" ht="42" customHeight="1">
      <c r="A7" s="246"/>
      <c r="B7" s="246"/>
      <c r="C7" s="246"/>
      <c r="D7" s="246"/>
      <c r="E7" s="251" t="s">
        <v>63</v>
      </c>
      <c r="F7" s="252"/>
      <c r="G7" s="251" t="s">
        <v>64</v>
      </c>
      <c r="H7" s="252"/>
      <c r="I7" s="253" t="s">
        <v>65</v>
      </c>
      <c r="J7" s="254"/>
      <c r="K7" s="246"/>
    </row>
    <row r="8" spans="1:16" s="20" customFormat="1" ht="57.75" customHeight="1">
      <c r="A8" s="246"/>
      <c r="B8" s="246"/>
      <c r="C8" s="59" t="s">
        <v>123</v>
      </c>
      <c r="D8" s="123" t="s">
        <v>124</v>
      </c>
      <c r="E8" s="59" t="s">
        <v>123</v>
      </c>
      <c r="F8" s="123" t="s">
        <v>124</v>
      </c>
      <c r="G8" s="59" t="s">
        <v>123</v>
      </c>
      <c r="H8" s="123" t="s">
        <v>124</v>
      </c>
      <c r="I8" s="59" t="s">
        <v>123</v>
      </c>
      <c r="J8" s="123" t="s">
        <v>124</v>
      </c>
      <c r="K8" s="246"/>
    </row>
    <row r="9" spans="1:16" s="24" customFormat="1" ht="24.95" customHeight="1">
      <c r="A9" s="246" t="s">
        <v>6</v>
      </c>
      <c r="B9" s="246"/>
      <c r="C9" s="21">
        <f>SUM(E9+G9+I9)</f>
        <v>332273.26232222584</v>
      </c>
      <c r="D9" s="124">
        <f>C9/$C$9*100</f>
        <v>100</v>
      </c>
      <c r="E9" s="21">
        <f>E10+E14</f>
        <v>140886</v>
      </c>
      <c r="F9" s="124">
        <f>E9/$E$9*100</f>
        <v>100</v>
      </c>
      <c r="G9" s="21">
        <f>G10+G14</f>
        <v>184389</v>
      </c>
      <c r="H9" s="124">
        <f>G9/$G$9*100</f>
        <v>100</v>
      </c>
      <c r="I9" s="21">
        <f>I10+I14</f>
        <v>6998.2623222258408</v>
      </c>
      <c r="J9" s="124">
        <f>I9/$I$9*100</f>
        <v>100</v>
      </c>
      <c r="K9" s="59"/>
      <c r="L9" s="22"/>
      <c r="M9" s="23"/>
      <c r="N9" s="22"/>
      <c r="P9" s="22"/>
    </row>
    <row r="10" spans="1:16" s="24" customFormat="1" ht="24.95" customHeight="1">
      <c r="A10" s="60" t="s">
        <v>3</v>
      </c>
      <c r="B10" s="61" t="s">
        <v>58</v>
      </c>
      <c r="C10" s="21">
        <f>SUM(C11:C13)</f>
        <v>248748</v>
      </c>
      <c r="D10" s="124">
        <f>SUM(D11:D13)</f>
        <v>74.862478630246727</v>
      </c>
      <c r="E10" s="21">
        <f t="shared" ref="E10:J10" si="0">SUM(E11:E13)</f>
        <v>95014</v>
      </c>
      <c r="F10" s="124">
        <f t="shared" si="0"/>
        <v>67.440341836662256</v>
      </c>
      <c r="G10" s="21">
        <f t="shared" si="0"/>
        <v>153734</v>
      </c>
      <c r="H10" s="124">
        <f t="shared" si="0"/>
        <v>83.374821708453325</v>
      </c>
      <c r="I10" s="21">
        <f t="shared" si="0"/>
        <v>0</v>
      </c>
      <c r="J10" s="129">
        <f t="shared" si="0"/>
        <v>0</v>
      </c>
      <c r="K10" s="62"/>
      <c r="L10" s="22"/>
      <c r="M10" s="22"/>
      <c r="N10" s="22"/>
      <c r="O10" s="22"/>
    </row>
    <row r="11" spans="1:16" s="20" customFormat="1" ht="29.25" customHeight="1">
      <c r="A11" s="63">
        <v>1</v>
      </c>
      <c r="B11" s="64" t="s">
        <v>125</v>
      </c>
      <c r="C11" s="65">
        <f>E11+G11+I11</f>
        <v>245160</v>
      </c>
      <c r="D11" s="125">
        <f>C11/$C$9*100</f>
        <v>73.782644527760183</v>
      </c>
      <c r="E11" s="65">
        <f>'PL I.1 21-25'!C16+'PL I.1 21-25'!C19+'PL I.1 21-25'!C26</f>
        <v>91426</v>
      </c>
      <c r="F11" s="125">
        <f t="shared" ref="F11:F17" si="1">E11/$E$9*100</f>
        <v>64.893601919282247</v>
      </c>
      <c r="G11" s="65">
        <v>153734</v>
      </c>
      <c r="H11" s="125">
        <f t="shared" ref="H11:H17" si="2">G11/$G$9*100</f>
        <v>83.374821708453325</v>
      </c>
      <c r="I11" s="65"/>
      <c r="J11" s="124">
        <f t="shared" ref="J11:J17" si="3">I11/$I$9*100</f>
        <v>0</v>
      </c>
      <c r="K11" s="66"/>
      <c r="L11" s="25"/>
      <c r="M11" s="25"/>
      <c r="N11" s="25"/>
      <c r="O11" s="25"/>
    </row>
    <row r="12" spans="1:16" s="20" customFormat="1" ht="24.95" customHeight="1">
      <c r="A12" s="63">
        <v>2</v>
      </c>
      <c r="B12" s="64" t="s">
        <v>126</v>
      </c>
      <c r="C12" s="65">
        <f t="shared" ref="C12:C17" si="4">E12+G12+I12</f>
        <v>1533</v>
      </c>
      <c r="D12" s="125">
        <f t="shared" ref="D12:D17" si="5">C12/$C$9*100</f>
        <v>0.46136724612928848</v>
      </c>
      <c r="E12" s="65">
        <f>'PL I.1 21-25'!C31+'PL I.1 21-25'!C28</f>
        <v>1533</v>
      </c>
      <c r="F12" s="125">
        <f t="shared" si="1"/>
        <v>1.0881137941314254</v>
      </c>
      <c r="G12" s="65"/>
      <c r="H12" s="125">
        <f t="shared" si="2"/>
        <v>0</v>
      </c>
      <c r="I12" s="65"/>
      <c r="J12" s="124">
        <f t="shared" si="3"/>
        <v>0</v>
      </c>
      <c r="K12" s="66"/>
      <c r="L12" s="25"/>
      <c r="M12" s="25"/>
      <c r="N12" s="25"/>
      <c r="O12" s="25"/>
    </row>
    <row r="13" spans="1:16" s="20" customFormat="1" ht="24.95" customHeight="1">
      <c r="A13" s="63">
        <v>3</v>
      </c>
      <c r="B13" s="67" t="s">
        <v>143</v>
      </c>
      <c r="C13" s="65">
        <f t="shared" si="4"/>
        <v>2055</v>
      </c>
      <c r="D13" s="125">
        <f t="shared" si="5"/>
        <v>0.61846685635726539</v>
      </c>
      <c r="E13" s="65">
        <v>2055</v>
      </c>
      <c r="F13" s="125">
        <f t="shared" si="1"/>
        <v>1.458626123248584</v>
      </c>
      <c r="G13" s="65"/>
      <c r="H13" s="125">
        <f t="shared" si="2"/>
        <v>0</v>
      </c>
      <c r="I13" s="65"/>
      <c r="J13" s="124"/>
      <c r="K13" s="66"/>
      <c r="L13" s="25"/>
      <c r="M13" s="25"/>
      <c r="N13" s="25"/>
      <c r="O13" s="25"/>
    </row>
    <row r="14" spans="1:16" s="24" customFormat="1" ht="24.95" customHeight="1">
      <c r="A14" s="60" t="s">
        <v>5</v>
      </c>
      <c r="B14" s="61" t="s">
        <v>127</v>
      </c>
      <c r="C14" s="21">
        <f>SUM(C15:C17)</f>
        <v>83525.262322225841</v>
      </c>
      <c r="D14" s="124">
        <f t="shared" ref="D14:J14" si="6">SUM(D15:D17)</f>
        <v>25.137521369753262</v>
      </c>
      <c r="E14" s="21">
        <f t="shared" si="6"/>
        <v>45872</v>
      </c>
      <c r="F14" s="127">
        <f>SUM(F15:F17)</f>
        <v>32.55965816333773</v>
      </c>
      <c r="G14" s="21">
        <f t="shared" si="6"/>
        <v>30655</v>
      </c>
      <c r="H14" s="124">
        <f t="shared" si="6"/>
        <v>16.625178291546675</v>
      </c>
      <c r="I14" s="21">
        <f t="shared" si="6"/>
        <v>6998.2623222258408</v>
      </c>
      <c r="J14" s="124">
        <f t="shared" si="6"/>
        <v>99.999999999999972</v>
      </c>
      <c r="K14" s="62"/>
      <c r="L14" s="22"/>
      <c r="M14" s="22"/>
      <c r="N14" s="22"/>
      <c r="O14" s="22"/>
    </row>
    <row r="15" spans="1:16" s="20" customFormat="1" ht="24.95" customHeight="1">
      <c r="A15" s="63">
        <v>1</v>
      </c>
      <c r="B15" s="68" t="s">
        <v>135</v>
      </c>
      <c r="C15" s="65">
        <f>E15+G15+I15</f>
        <v>24571.613376304667</v>
      </c>
      <c r="D15" s="125">
        <f t="shared" si="5"/>
        <v>7.3950016936590162</v>
      </c>
      <c r="E15" s="65">
        <f>'PL I.1 21-25'!C11+'PL I.1 21-25'!C21</f>
        <v>11970</v>
      </c>
      <c r="F15" s="125">
        <f t="shared" si="1"/>
        <v>8.496230995272775</v>
      </c>
      <c r="G15" s="65">
        <v>9016</v>
      </c>
      <c r="H15" s="124">
        <f t="shared" si="2"/>
        <v>4.8896626154488612</v>
      </c>
      <c r="I15" s="65">
        <f>'PL I.3 NTM ĐTPT 2021'!P13+'PL I.4 NTM ĐTPT 2022, 22-25'!X13</f>
        <v>3585.6133763046669</v>
      </c>
      <c r="J15" s="125">
        <f t="shared" si="3"/>
        <v>51.235766983427965</v>
      </c>
      <c r="K15" s="66"/>
      <c r="L15" s="25"/>
      <c r="M15" s="25"/>
      <c r="N15" s="25"/>
      <c r="O15" s="25"/>
    </row>
    <row r="16" spans="1:16" s="20" customFormat="1" ht="24.95" customHeight="1">
      <c r="A16" s="63">
        <v>2</v>
      </c>
      <c r="B16" s="68" t="s">
        <v>136</v>
      </c>
      <c r="C16" s="65">
        <f t="shared" si="4"/>
        <v>32914.324472960587</v>
      </c>
      <c r="D16" s="125">
        <f t="shared" si="5"/>
        <v>9.905799895822355</v>
      </c>
      <c r="E16" s="65">
        <f>'PL I.1 21-25'!C22+'PL I.1 21-25'!C12</f>
        <v>18585</v>
      </c>
      <c r="F16" s="125">
        <f t="shared" si="1"/>
        <v>13.191516545291936</v>
      </c>
      <c r="G16" s="65">
        <v>12623</v>
      </c>
      <c r="H16" s="124">
        <f t="shared" si="2"/>
        <v>6.8458530606489543</v>
      </c>
      <c r="I16" s="65">
        <f>'PL I.3 NTM ĐTPT 2021'!P12</f>
        <v>1706.3244729605867</v>
      </c>
      <c r="J16" s="125">
        <f t="shared" si="3"/>
        <v>24.382116508286011</v>
      </c>
      <c r="K16" s="66"/>
      <c r="L16" s="25"/>
      <c r="M16" s="25"/>
      <c r="N16" s="25"/>
      <c r="O16" s="25"/>
    </row>
    <row r="17" spans="1:15" s="20" customFormat="1" ht="24.95" customHeight="1">
      <c r="A17" s="63">
        <v>3</v>
      </c>
      <c r="B17" s="68" t="s">
        <v>137</v>
      </c>
      <c r="C17" s="65">
        <f t="shared" si="4"/>
        <v>26039.324472960587</v>
      </c>
      <c r="D17" s="125">
        <f t="shared" si="5"/>
        <v>7.8367197802718929</v>
      </c>
      <c r="E17" s="65">
        <f>'PL I.1 21-25'!C13+'PL I.1 21-25'!C23</f>
        <v>15317</v>
      </c>
      <c r="F17" s="125">
        <f t="shared" si="1"/>
        <v>10.871910622773022</v>
      </c>
      <c r="G17" s="65">
        <v>9016</v>
      </c>
      <c r="H17" s="124">
        <f t="shared" si="2"/>
        <v>4.8896626154488612</v>
      </c>
      <c r="I17" s="65">
        <f>'PL I.3 NTM ĐTPT 2021'!P14</f>
        <v>1706.3244729605867</v>
      </c>
      <c r="J17" s="125">
        <f t="shared" si="3"/>
        <v>24.382116508286011</v>
      </c>
      <c r="K17" s="66"/>
      <c r="L17" s="25"/>
      <c r="M17" s="25"/>
      <c r="N17" s="25"/>
      <c r="O17" s="25"/>
    </row>
    <row r="18" spans="1:15">
      <c r="G18" s="27"/>
      <c r="H18" s="126"/>
      <c r="K18" s="28"/>
      <c r="L18" s="28"/>
    </row>
    <row r="19" spans="1:15">
      <c r="G19" s="27"/>
      <c r="H19" s="126"/>
    </row>
  </sheetData>
  <mergeCells count="14">
    <mergeCell ref="A9:B9"/>
    <mergeCell ref="A1:K1"/>
    <mergeCell ref="A2:K2"/>
    <mergeCell ref="A3:K3"/>
    <mergeCell ref="A4:K4"/>
    <mergeCell ref="A5:A8"/>
    <mergeCell ref="B5:B8"/>
    <mergeCell ref="K5:K8"/>
    <mergeCell ref="C6:D7"/>
    <mergeCell ref="E7:F7"/>
    <mergeCell ref="G7:H7"/>
    <mergeCell ref="I7:J7"/>
    <mergeCell ref="C5:J5"/>
    <mergeCell ref="E6:J6"/>
  </mergeCells>
  <pageMargins left="0.6692913385826772" right="0.15748031496062992" top="0.78740157480314965" bottom="0.51181102362204722" header="0.31496062992125984" footer="0.31496062992125984"/>
  <pageSetup paperSize="9" scale="80" orientation="portrait"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sheetPr>
    <tabColor rgb="FF0000CC"/>
  </sheetPr>
  <dimension ref="A1:E31"/>
  <sheetViews>
    <sheetView zoomScale="85" zoomScaleNormal="85" workbookViewId="0">
      <selection activeCell="B17" sqref="B17"/>
    </sheetView>
  </sheetViews>
  <sheetFormatPr defaultRowHeight="15.75"/>
  <cols>
    <col min="1" max="1" width="6.83203125" style="46" customWidth="1"/>
    <col min="2" max="2" width="79.83203125" style="46" customWidth="1"/>
    <col min="3" max="3" width="19.33203125" style="49" customWidth="1"/>
    <col min="4" max="4" width="13.6640625" style="46" customWidth="1"/>
    <col min="5" max="256" width="9.33203125" style="46"/>
    <col min="257" max="257" width="6.83203125" style="46" customWidth="1"/>
    <col min="258" max="258" width="57.1640625" style="46" customWidth="1"/>
    <col min="259" max="259" width="41.33203125" style="46" customWidth="1"/>
    <col min="260" max="260" width="16.33203125" style="46" customWidth="1"/>
    <col min="261" max="512" width="9.33203125" style="46"/>
    <col min="513" max="513" width="6.83203125" style="46" customWidth="1"/>
    <col min="514" max="514" width="57.1640625" style="46" customWidth="1"/>
    <col min="515" max="515" width="41.33203125" style="46" customWidth="1"/>
    <col min="516" max="516" width="16.33203125" style="46" customWidth="1"/>
    <col min="517" max="768" width="9.33203125" style="46"/>
    <col min="769" max="769" width="6.83203125" style="46" customWidth="1"/>
    <col min="770" max="770" width="57.1640625" style="46" customWidth="1"/>
    <col min="771" max="771" width="41.33203125" style="46" customWidth="1"/>
    <col min="772" max="772" width="16.33203125" style="46" customWidth="1"/>
    <col min="773" max="1024" width="9.33203125" style="46"/>
    <col min="1025" max="1025" width="6.83203125" style="46" customWidth="1"/>
    <col min="1026" max="1026" width="57.1640625" style="46" customWidth="1"/>
    <col min="1027" max="1027" width="41.33203125" style="46" customWidth="1"/>
    <col min="1028" max="1028" width="16.33203125" style="46" customWidth="1"/>
    <col min="1029" max="1280" width="9.33203125" style="46"/>
    <col min="1281" max="1281" width="6.83203125" style="46" customWidth="1"/>
    <col min="1282" max="1282" width="57.1640625" style="46" customWidth="1"/>
    <col min="1283" max="1283" width="41.33203125" style="46" customWidth="1"/>
    <col min="1284" max="1284" width="16.33203125" style="46" customWidth="1"/>
    <col min="1285" max="1536" width="9.33203125" style="46"/>
    <col min="1537" max="1537" width="6.83203125" style="46" customWidth="1"/>
    <col min="1538" max="1538" width="57.1640625" style="46" customWidth="1"/>
    <col min="1539" max="1539" width="41.33203125" style="46" customWidth="1"/>
    <col min="1540" max="1540" width="16.33203125" style="46" customWidth="1"/>
    <col min="1541" max="1792" width="9.33203125" style="46"/>
    <col min="1793" max="1793" width="6.83203125" style="46" customWidth="1"/>
    <col min="1794" max="1794" width="57.1640625" style="46" customWidth="1"/>
    <col min="1795" max="1795" width="41.33203125" style="46" customWidth="1"/>
    <col min="1796" max="1796" width="16.33203125" style="46" customWidth="1"/>
    <col min="1797" max="2048" width="9.33203125" style="46"/>
    <col min="2049" max="2049" width="6.83203125" style="46" customWidth="1"/>
    <col min="2050" max="2050" width="57.1640625" style="46" customWidth="1"/>
    <col min="2051" max="2051" width="41.33203125" style="46" customWidth="1"/>
    <col min="2052" max="2052" width="16.33203125" style="46" customWidth="1"/>
    <col min="2053" max="2304" width="9.33203125" style="46"/>
    <col min="2305" max="2305" width="6.83203125" style="46" customWidth="1"/>
    <col min="2306" max="2306" width="57.1640625" style="46" customWidth="1"/>
    <col min="2307" max="2307" width="41.33203125" style="46" customWidth="1"/>
    <col min="2308" max="2308" width="16.33203125" style="46" customWidth="1"/>
    <col min="2309" max="2560" width="9.33203125" style="46"/>
    <col min="2561" max="2561" width="6.83203125" style="46" customWidth="1"/>
    <col min="2562" max="2562" width="57.1640625" style="46" customWidth="1"/>
    <col min="2563" max="2563" width="41.33203125" style="46" customWidth="1"/>
    <col min="2564" max="2564" width="16.33203125" style="46" customWidth="1"/>
    <col min="2565" max="2816" width="9.33203125" style="46"/>
    <col min="2817" max="2817" width="6.83203125" style="46" customWidth="1"/>
    <col min="2818" max="2818" width="57.1640625" style="46" customWidth="1"/>
    <col min="2819" max="2819" width="41.33203125" style="46" customWidth="1"/>
    <col min="2820" max="2820" width="16.33203125" style="46" customWidth="1"/>
    <col min="2821" max="3072" width="9.33203125" style="46"/>
    <col min="3073" max="3073" width="6.83203125" style="46" customWidth="1"/>
    <col min="3074" max="3074" width="57.1640625" style="46" customWidth="1"/>
    <col min="3075" max="3075" width="41.33203125" style="46" customWidth="1"/>
    <col min="3076" max="3076" width="16.33203125" style="46" customWidth="1"/>
    <col min="3077" max="3328" width="9.33203125" style="46"/>
    <col min="3329" max="3329" width="6.83203125" style="46" customWidth="1"/>
    <col min="3330" max="3330" width="57.1640625" style="46" customWidth="1"/>
    <col min="3331" max="3331" width="41.33203125" style="46" customWidth="1"/>
    <col min="3332" max="3332" width="16.33203125" style="46" customWidth="1"/>
    <col min="3333" max="3584" width="9.33203125" style="46"/>
    <col min="3585" max="3585" width="6.83203125" style="46" customWidth="1"/>
    <col min="3586" max="3586" width="57.1640625" style="46" customWidth="1"/>
    <col min="3587" max="3587" width="41.33203125" style="46" customWidth="1"/>
    <col min="3588" max="3588" width="16.33203125" style="46" customWidth="1"/>
    <col min="3589" max="3840" width="9.33203125" style="46"/>
    <col min="3841" max="3841" width="6.83203125" style="46" customWidth="1"/>
    <col min="3842" max="3842" width="57.1640625" style="46" customWidth="1"/>
    <col min="3843" max="3843" width="41.33203125" style="46" customWidth="1"/>
    <col min="3844" max="3844" width="16.33203125" style="46" customWidth="1"/>
    <col min="3845" max="4096" width="9.33203125" style="46"/>
    <col min="4097" max="4097" width="6.83203125" style="46" customWidth="1"/>
    <col min="4098" max="4098" width="57.1640625" style="46" customWidth="1"/>
    <col min="4099" max="4099" width="41.33203125" style="46" customWidth="1"/>
    <col min="4100" max="4100" width="16.33203125" style="46" customWidth="1"/>
    <col min="4101" max="4352" width="9.33203125" style="46"/>
    <col min="4353" max="4353" width="6.83203125" style="46" customWidth="1"/>
    <col min="4354" max="4354" width="57.1640625" style="46" customWidth="1"/>
    <col min="4355" max="4355" width="41.33203125" style="46" customWidth="1"/>
    <col min="4356" max="4356" width="16.33203125" style="46" customWidth="1"/>
    <col min="4357" max="4608" width="9.33203125" style="46"/>
    <col min="4609" max="4609" width="6.83203125" style="46" customWidth="1"/>
    <col min="4610" max="4610" width="57.1640625" style="46" customWidth="1"/>
    <col min="4611" max="4611" width="41.33203125" style="46" customWidth="1"/>
    <col min="4612" max="4612" width="16.33203125" style="46" customWidth="1"/>
    <col min="4613" max="4864" width="9.33203125" style="46"/>
    <col min="4865" max="4865" width="6.83203125" style="46" customWidth="1"/>
    <col min="4866" max="4866" width="57.1640625" style="46" customWidth="1"/>
    <col min="4867" max="4867" width="41.33203125" style="46" customWidth="1"/>
    <col min="4868" max="4868" width="16.33203125" style="46" customWidth="1"/>
    <col min="4869" max="5120" width="9.33203125" style="46"/>
    <col min="5121" max="5121" width="6.83203125" style="46" customWidth="1"/>
    <col min="5122" max="5122" width="57.1640625" style="46" customWidth="1"/>
    <col min="5123" max="5123" width="41.33203125" style="46" customWidth="1"/>
    <col min="5124" max="5124" width="16.33203125" style="46" customWidth="1"/>
    <col min="5125" max="5376" width="9.33203125" style="46"/>
    <col min="5377" max="5377" width="6.83203125" style="46" customWidth="1"/>
    <col min="5378" max="5378" width="57.1640625" style="46" customWidth="1"/>
    <col min="5379" max="5379" width="41.33203125" style="46" customWidth="1"/>
    <col min="5380" max="5380" width="16.33203125" style="46" customWidth="1"/>
    <col min="5381" max="5632" width="9.33203125" style="46"/>
    <col min="5633" max="5633" width="6.83203125" style="46" customWidth="1"/>
    <col min="5634" max="5634" width="57.1640625" style="46" customWidth="1"/>
    <col min="5635" max="5635" width="41.33203125" style="46" customWidth="1"/>
    <col min="5636" max="5636" width="16.33203125" style="46" customWidth="1"/>
    <col min="5637" max="5888" width="9.33203125" style="46"/>
    <col min="5889" max="5889" width="6.83203125" style="46" customWidth="1"/>
    <col min="5890" max="5890" width="57.1640625" style="46" customWidth="1"/>
    <col min="5891" max="5891" width="41.33203125" style="46" customWidth="1"/>
    <col min="5892" max="5892" width="16.33203125" style="46" customWidth="1"/>
    <col min="5893" max="6144" width="9.33203125" style="46"/>
    <col min="6145" max="6145" width="6.83203125" style="46" customWidth="1"/>
    <col min="6146" max="6146" width="57.1640625" style="46" customWidth="1"/>
    <col min="6147" max="6147" width="41.33203125" style="46" customWidth="1"/>
    <col min="6148" max="6148" width="16.33203125" style="46" customWidth="1"/>
    <col min="6149" max="6400" width="9.33203125" style="46"/>
    <col min="6401" max="6401" width="6.83203125" style="46" customWidth="1"/>
    <col min="6402" max="6402" width="57.1640625" style="46" customWidth="1"/>
    <col min="6403" max="6403" width="41.33203125" style="46" customWidth="1"/>
    <col min="6404" max="6404" width="16.33203125" style="46" customWidth="1"/>
    <col min="6405" max="6656" width="9.33203125" style="46"/>
    <col min="6657" max="6657" width="6.83203125" style="46" customWidth="1"/>
    <col min="6658" max="6658" width="57.1640625" style="46" customWidth="1"/>
    <col min="6659" max="6659" width="41.33203125" style="46" customWidth="1"/>
    <col min="6660" max="6660" width="16.33203125" style="46" customWidth="1"/>
    <col min="6661" max="6912" width="9.33203125" style="46"/>
    <col min="6913" max="6913" width="6.83203125" style="46" customWidth="1"/>
    <col min="6914" max="6914" width="57.1640625" style="46" customWidth="1"/>
    <col min="6915" max="6915" width="41.33203125" style="46" customWidth="1"/>
    <col min="6916" max="6916" width="16.33203125" style="46" customWidth="1"/>
    <col min="6917" max="7168" width="9.33203125" style="46"/>
    <col min="7169" max="7169" width="6.83203125" style="46" customWidth="1"/>
    <col min="7170" max="7170" width="57.1640625" style="46" customWidth="1"/>
    <col min="7171" max="7171" width="41.33203125" style="46" customWidth="1"/>
    <col min="7172" max="7172" width="16.33203125" style="46" customWidth="1"/>
    <col min="7173" max="7424" width="9.33203125" style="46"/>
    <col min="7425" max="7425" width="6.83203125" style="46" customWidth="1"/>
    <col min="7426" max="7426" width="57.1640625" style="46" customWidth="1"/>
    <col min="7427" max="7427" width="41.33203125" style="46" customWidth="1"/>
    <col min="7428" max="7428" width="16.33203125" style="46" customWidth="1"/>
    <col min="7429" max="7680" width="9.33203125" style="46"/>
    <col min="7681" max="7681" width="6.83203125" style="46" customWidth="1"/>
    <col min="7682" max="7682" width="57.1640625" style="46" customWidth="1"/>
    <col min="7683" max="7683" width="41.33203125" style="46" customWidth="1"/>
    <col min="7684" max="7684" width="16.33203125" style="46" customWidth="1"/>
    <col min="7685" max="7936" width="9.33203125" style="46"/>
    <col min="7937" max="7937" width="6.83203125" style="46" customWidth="1"/>
    <col min="7938" max="7938" width="57.1640625" style="46" customWidth="1"/>
    <col min="7939" max="7939" width="41.33203125" style="46" customWidth="1"/>
    <col min="7940" max="7940" width="16.33203125" style="46" customWidth="1"/>
    <col min="7941" max="8192" width="9.33203125" style="46"/>
    <col min="8193" max="8193" width="6.83203125" style="46" customWidth="1"/>
    <col min="8194" max="8194" width="57.1640625" style="46" customWidth="1"/>
    <col min="8195" max="8195" width="41.33203125" style="46" customWidth="1"/>
    <col min="8196" max="8196" width="16.33203125" style="46" customWidth="1"/>
    <col min="8197" max="8448" width="9.33203125" style="46"/>
    <col min="8449" max="8449" width="6.83203125" style="46" customWidth="1"/>
    <col min="8450" max="8450" width="57.1640625" style="46" customWidth="1"/>
    <col min="8451" max="8451" width="41.33203125" style="46" customWidth="1"/>
    <col min="8452" max="8452" width="16.33203125" style="46" customWidth="1"/>
    <col min="8453" max="8704" width="9.33203125" style="46"/>
    <col min="8705" max="8705" width="6.83203125" style="46" customWidth="1"/>
    <col min="8706" max="8706" width="57.1640625" style="46" customWidth="1"/>
    <col min="8707" max="8707" width="41.33203125" style="46" customWidth="1"/>
    <col min="8708" max="8708" width="16.33203125" style="46" customWidth="1"/>
    <col min="8709" max="8960" width="9.33203125" style="46"/>
    <col min="8961" max="8961" width="6.83203125" style="46" customWidth="1"/>
    <col min="8962" max="8962" width="57.1640625" style="46" customWidth="1"/>
    <col min="8963" max="8963" width="41.33203125" style="46" customWidth="1"/>
    <col min="8964" max="8964" width="16.33203125" style="46" customWidth="1"/>
    <col min="8965" max="9216" width="9.33203125" style="46"/>
    <col min="9217" max="9217" width="6.83203125" style="46" customWidth="1"/>
    <col min="9218" max="9218" width="57.1640625" style="46" customWidth="1"/>
    <col min="9219" max="9219" width="41.33203125" style="46" customWidth="1"/>
    <col min="9220" max="9220" width="16.33203125" style="46" customWidth="1"/>
    <col min="9221" max="9472" width="9.33203125" style="46"/>
    <col min="9473" max="9473" width="6.83203125" style="46" customWidth="1"/>
    <col min="9474" max="9474" width="57.1640625" style="46" customWidth="1"/>
    <col min="9475" max="9475" width="41.33203125" style="46" customWidth="1"/>
    <col min="9476" max="9476" width="16.33203125" style="46" customWidth="1"/>
    <col min="9477" max="9728" width="9.33203125" style="46"/>
    <col min="9729" max="9729" width="6.83203125" style="46" customWidth="1"/>
    <col min="9730" max="9730" width="57.1640625" style="46" customWidth="1"/>
    <col min="9731" max="9731" width="41.33203125" style="46" customWidth="1"/>
    <col min="9732" max="9732" width="16.33203125" style="46" customWidth="1"/>
    <col min="9733" max="9984" width="9.33203125" style="46"/>
    <col min="9985" max="9985" width="6.83203125" style="46" customWidth="1"/>
    <col min="9986" max="9986" width="57.1640625" style="46" customWidth="1"/>
    <col min="9987" max="9987" width="41.33203125" style="46" customWidth="1"/>
    <col min="9988" max="9988" width="16.33203125" style="46" customWidth="1"/>
    <col min="9989" max="10240" width="9.33203125" style="46"/>
    <col min="10241" max="10241" width="6.83203125" style="46" customWidth="1"/>
    <col min="10242" max="10242" width="57.1640625" style="46" customWidth="1"/>
    <col min="10243" max="10243" width="41.33203125" style="46" customWidth="1"/>
    <col min="10244" max="10244" width="16.33203125" style="46" customWidth="1"/>
    <col min="10245" max="10496" width="9.33203125" style="46"/>
    <col min="10497" max="10497" width="6.83203125" style="46" customWidth="1"/>
    <col min="10498" max="10498" width="57.1640625" style="46" customWidth="1"/>
    <col min="10499" max="10499" width="41.33203125" style="46" customWidth="1"/>
    <col min="10500" max="10500" width="16.33203125" style="46" customWidth="1"/>
    <col min="10501" max="10752" width="9.33203125" style="46"/>
    <col min="10753" max="10753" width="6.83203125" style="46" customWidth="1"/>
    <col min="10754" max="10754" width="57.1640625" style="46" customWidth="1"/>
    <col min="10755" max="10755" width="41.33203125" style="46" customWidth="1"/>
    <col min="10756" max="10756" width="16.33203125" style="46" customWidth="1"/>
    <col min="10757" max="11008" width="9.33203125" style="46"/>
    <col min="11009" max="11009" width="6.83203125" style="46" customWidth="1"/>
    <col min="11010" max="11010" width="57.1640625" style="46" customWidth="1"/>
    <col min="11011" max="11011" width="41.33203125" style="46" customWidth="1"/>
    <col min="11012" max="11012" width="16.33203125" style="46" customWidth="1"/>
    <col min="11013" max="11264" width="9.33203125" style="46"/>
    <col min="11265" max="11265" width="6.83203125" style="46" customWidth="1"/>
    <col min="11266" max="11266" width="57.1640625" style="46" customWidth="1"/>
    <col min="11267" max="11267" width="41.33203125" style="46" customWidth="1"/>
    <col min="11268" max="11268" width="16.33203125" style="46" customWidth="1"/>
    <col min="11269" max="11520" width="9.33203125" style="46"/>
    <col min="11521" max="11521" width="6.83203125" style="46" customWidth="1"/>
    <col min="11522" max="11522" width="57.1640625" style="46" customWidth="1"/>
    <col min="11523" max="11523" width="41.33203125" style="46" customWidth="1"/>
    <col min="11524" max="11524" width="16.33203125" style="46" customWidth="1"/>
    <col min="11525" max="11776" width="9.33203125" style="46"/>
    <col min="11777" max="11777" width="6.83203125" style="46" customWidth="1"/>
    <col min="11778" max="11778" width="57.1640625" style="46" customWidth="1"/>
    <col min="11779" max="11779" width="41.33203125" style="46" customWidth="1"/>
    <col min="11780" max="11780" width="16.33203125" style="46" customWidth="1"/>
    <col min="11781" max="12032" width="9.33203125" style="46"/>
    <col min="12033" max="12033" width="6.83203125" style="46" customWidth="1"/>
    <col min="12034" max="12034" width="57.1640625" style="46" customWidth="1"/>
    <col min="12035" max="12035" width="41.33203125" style="46" customWidth="1"/>
    <col min="12036" max="12036" width="16.33203125" style="46" customWidth="1"/>
    <col min="12037" max="12288" width="9.33203125" style="46"/>
    <col min="12289" max="12289" width="6.83203125" style="46" customWidth="1"/>
    <col min="12290" max="12290" width="57.1640625" style="46" customWidth="1"/>
    <col min="12291" max="12291" width="41.33203125" style="46" customWidth="1"/>
    <col min="12292" max="12292" width="16.33203125" style="46" customWidth="1"/>
    <col min="12293" max="12544" width="9.33203125" style="46"/>
    <col min="12545" max="12545" width="6.83203125" style="46" customWidth="1"/>
    <col min="12546" max="12546" width="57.1640625" style="46" customWidth="1"/>
    <col min="12547" max="12547" width="41.33203125" style="46" customWidth="1"/>
    <col min="12548" max="12548" width="16.33203125" style="46" customWidth="1"/>
    <col min="12549" max="12800" width="9.33203125" style="46"/>
    <col min="12801" max="12801" width="6.83203125" style="46" customWidth="1"/>
    <col min="12802" max="12802" width="57.1640625" style="46" customWidth="1"/>
    <col min="12803" max="12803" width="41.33203125" style="46" customWidth="1"/>
    <col min="12804" max="12804" width="16.33203125" style="46" customWidth="1"/>
    <col min="12805" max="13056" width="9.33203125" style="46"/>
    <col min="13057" max="13057" width="6.83203125" style="46" customWidth="1"/>
    <col min="13058" max="13058" width="57.1640625" style="46" customWidth="1"/>
    <col min="13059" max="13059" width="41.33203125" style="46" customWidth="1"/>
    <col min="13060" max="13060" width="16.33203125" style="46" customWidth="1"/>
    <col min="13061" max="13312" width="9.33203125" style="46"/>
    <col min="13313" max="13313" width="6.83203125" style="46" customWidth="1"/>
    <col min="13314" max="13314" width="57.1640625" style="46" customWidth="1"/>
    <col min="13315" max="13315" width="41.33203125" style="46" customWidth="1"/>
    <col min="13316" max="13316" width="16.33203125" style="46" customWidth="1"/>
    <col min="13317" max="13568" width="9.33203125" style="46"/>
    <col min="13569" max="13569" width="6.83203125" style="46" customWidth="1"/>
    <col min="13570" max="13570" width="57.1640625" style="46" customWidth="1"/>
    <col min="13571" max="13571" width="41.33203125" style="46" customWidth="1"/>
    <col min="13572" max="13572" width="16.33203125" style="46" customWidth="1"/>
    <col min="13573" max="13824" width="9.33203125" style="46"/>
    <col min="13825" max="13825" width="6.83203125" style="46" customWidth="1"/>
    <col min="13826" max="13826" width="57.1640625" style="46" customWidth="1"/>
    <col min="13827" max="13827" width="41.33203125" style="46" customWidth="1"/>
    <col min="13828" max="13828" width="16.33203125" style="46" customWidth="1"/>
    <col min="13829" max="14080" width="9.33203125" style="46"/>
    <col min="14081" max="14081" width="6.83203125" style="46" customWidth="1"/>
    <col min="14082" max="14082" width="57.1640625" style="46" customWidth="1"/>
    <col min="14083" max="14083" width="41.33203125" style="46" customWidth="1"/>
    <col min="14084" max="14084" width="16.33203125" style="46" customWidth="1"/>
    <col min="14085" max="14336" width="9.33203125" style="46"/>
    <col min="14337" max="14337" width="6.83203125" style="46" customWidth="1"/>
    <col min="14338" max="14338" width="57.1640625" style="46" customWidth="1"/>
    <col min="14339" max="14339" width="41.33203125" style="46" customWidth="1"/>
    <col min="14340" max="14340" width="16.33203125" style="46" customWidth="1"/>
    <col min="14341" max="14592" width="9.33203125" style="46"/>
    <col min="14593" max="14593" width="6.83203125" style="46" customWidth="1"/>
    <col min="14594" max="14594" width="57.1640625" style="46" customWidth="1"/>
    <col min="14595" max="14595" width="41.33203125" style="46" customWidth="1"/>
    <col min="14596" max="14596" width="16.33203125" style="46" customWidth="1"/>
    <col min="14597" max="14848" width="9.33203125" style="46"/>
    <col min="14849" max="14849" width="6.83203125" style="46" customWidth="1"/>
    <col min="14850" max="14850" width="57.1640625" style="46" customWidth="1"/>
    <col min="14851" max="14851" width="41.33203125" style="46" customWidth="1"/>
    <col min="14852" max="14852" width="16.33203125" style="46" customWidth="1"/>
    <col min="14853" max="15104" width="9.33203125" style="46"/>
    <col min="15105" max="15105" width="6.83203125" style="46" customWidth="1"/>
    <col min="15106" max="15106" width="57.1640625" style="46" customWidth="1"/>
    <col min="15107" max="15107" width="41.33203125" style="46" customWidth="1"/>
    <col min="15108" max="15108" width="16.33203125" style="46" customWidth="1"/>
    <col min="15109" max="15360" width="9.33203125" style="46"/>
    <col min="15361" max="15361" width="6.83203125" style="46" customWidth="1"/>
    <col min="15362" max="15362" width="57.1640625" style="46" customWidth="1"/>
    <col min="15363" max="15363" width="41.33203125" style="46" customWidth="1"/>
    <col min="15364" max="15364" width="16.33203125" style="46" customWidth="1"/>
    <col min="15365" max="15616" width="9.33203125" style="46"/>
    <col min="15617" max="15617" width="6.83203125" style="46" customWidth="1"/>
    <col min="15618" max="15618" width="57.1640625" style="46" customWidth="1"/>
    <col min="15619" max="15619" width="41.33203125" style="46" customWidth="1"/>
    <col min="15620" max="15620" width="16.33203125" style="46" customWidth="1"/>
    <col min="15621" max="15872" width="9.33203125" style="46"/>
    <col min="15873" max="15873" width="6.83203125" style="46" customWidth="1"/>
    <col min="15874" max="15874" width="57.1640625" style="46" customWidth="1"/>
    <col min="15875" max="15875" width="41.33203125" style="46" customWidth="1"/>
    <col min="15876" max="15876" width="16.33203125" style="46" customWidth="1"/>
    <col min="15877" max="16128" width="9.33203125" style="46"/>
    <col min="16129" max="16129" width="6.83203125" style="46" customWidth="1"/>
    <col min="16130" max="16130" width="57.1640625" style="46" customWidth="1"/>
    <col min="16131" max="16131" width="41.33203125" style="46" customWidth="1"/>
    <col min="16132" max="16132" width="16.33203125" style="46" customWidth="1"/>
    <col min="16133" max="16384" width="9.33203125" style="46"/>
  </cols>
  <sheetData>
    <row r="1" spans="1:5" ht="18.75">
      <c r="A1" s="247" t="s">
        <v>107</v>
      </c>
      <c r="B1" s="247"/>
      <c r="C1" s="247"/>
      <c r="D1" s="247"/>
    </row>
    <row r="2" spans="1:5" ht="81" customHeight="1">
      <c r="A2" s="257" t="s">
        <v>128</v>
      </c>
      <c r="B2" s="257"/>
      <c r="C2" s="257"/>
      <c r="D2" s="257"/>
      <c r="E2" s="47"/>
    </row>
    <row r="3" spans="1:5" ht="24.75" customHeight="1">
      <c r="A3" s="258" t="str">
        <f>'PL I 21-25'!A3:K3</f>
        <v>(Kèm theo Tờ trình số ....../TTr-UBND ngày ...../6/2022 của Ủy ban nhân dân huyện Ia H'Drai)</v>
      </c>
      <c r="B3" s="258"/>
      <c r="C3" s="258"/>
      <c r="D3" s="258"/>
    </row>
    <row r="4" spans="1:5">
      <c r="A4" s="250" t="s">
        <v>2</v>
      </c>
      <c r="B4" s="250"/>
      <c r="C4" s="250"/>
      <c r="D4" s="250"/>
    </row>
    <row r="5" spans="1:5" ht="40.5" customHeight="1">
      <c r="A5" s="246" t="s">
        <v>60</v>
      </c>
      <c r="B5" s="246" t="s">
        <v>108</v>
      </c>
      <c r="C5" s="259" t="s">
        <v>61</v>
      </c>
      <c r="D5" s="246" t="s">
        <v>1</v>
      </c>
    </row>
    <row r="6" spans="1:5">
      <c r="A6" s="246"/>
      <c r="B6" s="246"/>
      <c r="C6" s="259"/>
      <c r="D6" s="246"/>
    </row>
    <row r="7" spans="1:5">
      <c r="A7" s="246"/>
      <c r="B7" s="246"/>
      <c r="C7" s="259"/>
      <c r="D7" s="246"/>
    </row>
    <row r="8" spans="1:5" ht="24" customHeight="1">
      <c r="A8" s="246" t="s">
        <v>6</v>
      </c>
      <c r="B8" s="246"/>
      <c r="C8" s="93">
        <f>C9+C15+C17+C24+C27+C29</f>
        <v>140886</v>
      </c>
      <c r="D8" s="21"/>
    </row>
    <row r="9" spans="1:5" s="48" customFormat="1" ht="35.1" customHeight="1">
      <c r="A9" s="78">
        <v>1</v>
      </c>
      <c r="B9" s="77" t="s">
        <v>133</v>
      </c>
      <c r="C9" s="94">
        <v>12398</v>
      </c>
      <c r="D9" s="79"/>
    </row>
    <row r="10" spans="1:5" s="159" customFormat="1" ht="35.1" customHeight="1">
      <c r="A10" s="155" t="s">
        <v>134</v>
      </c>
      <c r="B10" s="156" t="s">
        <v>99</v>
      </c>
      <c r="C10" s="157">
        <v>10343</v>
      </c>
      <c r="D10" s="158"/>
    </row>
    <row r="11" spans="1:5" s="48" customFormat="1" ht="35.1" customHeight="1">
      <c r="A11" s="81" t="s">
        <v>80</v>
      </c>
      <c r="B11" s="80" t="s">
        <v>135</v>
      </c>
      <c r="C11" s="95">
        <v>120</v>
      </c>
      <c r="D11" s="82"/>
    </row>
    <row r="12" spans="1:5" s="48" customFormat="1" ht="35.1" customHeight="1">
      <c r="A12" s="81" t="s">
        <v>80</v>
      </c>
      <c r="B12" s="80" t="s">
        <v>136</v>
      </c>
      <c r="C12" s="95">
        <v>6776</v>
      </c>
      <c r="D12" s="82"/>
    </row>
    <row r="13" spans="1:5" s="48" customFormat="1" ht="35.1" customHeight="1">
      <c r="A13" s="81" t="s">
        <v>80</v>
      </c>
      <c r="B13" s="80" t="s">
        <v>137</v>
      </c>
      <c r="C13" s="95">
        <v>3447</v>
      </c>
      <c r="D13" s="82"/>
    </row>
    <row r="14" spans="1:5" s="159" customFormat="1" ht="35.1" customHeight="1">
      <c r="A14" s="160" t="s">
        <v>138</v>
      </c>
      <c r="B14" s="156" t="s">
        <v>139</v>
      </c>
      <c r="C14" s="157">
        <v>2055</v>
      </c>
      <c r="D14" s="158"/>
    </row>
    <row r="15" spans="1:5" s="48" customFormat="1" ht="35.1" customHeight="1">
      <c r="A15" s="83">
        <v>2</v>
      </c>
      <c r="B15" s="77" t="s">
        <v>109</v>
      </c>
      <c r="C15" s="94">
        <v>50171</v>
      </c>
      <c r="D15" s="79"/>
    </row>
    <row r="16" spans="1:5" s="48" customFormat="1" ht="35.1" customHeight="1">
      <c r="A16" s="84" t="s">
        <v>140</v>
      </c>
      <c r="B16" s="80" t="s">
        <v>141</v>
      </c>
      <c r="C16" s="95">
        <v>50171</v>
      </c>
      <c r="D16" s="79"/>
    </row>
    <row r="17" spans="1:4" s="48" customFormat="1" ht="53.25" customHeight="1">
      <c r="A17" s="83">
        <v>3</v>
      </c>
      <c r="B17" s="77" t="s">
        <v>110</v>
      </c>
      <c r="C17" s="94">
        <v>59043</v>
      </c>
      <c r="D17" s="79"/>
    </row>
    <row r="18" spans="1:4" s="48" customFormat="1" ht="35.1" customHeight="1">
      <c r="A18" s="85" t="s">
        <v>80</v>
      </c>
      <c r="B18" s="86" t="s">
        <v>111</v>
      </c>
      <c r="C18" s="96">
        <v>59043</v>
      </c>
      <c r="D18" s="87"/>
    </row>
    <row r="19" spans="1:4" s="159" customFormat="1" ht="35.1" customHeight="1">
      <c r="A19" s="160" t="s">
        <v>134</v>
      </c>
      <c r="B19" s="156" t="s">
        <v>141</v>
      </c>
      <c r="C19" s="157">
        <v>23514</v>
      </c>
      <c r="D19" s="158"/>
    </row>
    <row r="20" spans="1:4" s="159" customFormat="1" ht="35.1" customHeight="1">
      <c r="A20" s="160" t="s">
        <v>138</v>
      </c>
      <c r="B20" s="156" t="s">
        <v>99</v>
      </c>
      <c r="C20" s="157">
        <v>35529</v>
      </c>
      <c r="D20" s="158"/>
    </row>
    <row r="21" spans="1:4" s="48" customFormat="1" ht="35.1" customHeight="1">
      <c r="A21" s="81" t="s">
        <v>80</v>
      </c>
      <c r="B21" s="80" t="s">
        <v>135</v>
      </c>
      <c r="C21" s="95">
        <v>11850</v>
      </c>
      <c r="D21" s="82"/>
    </row>
    <row r="22" spans="1:4" s="48" customFormat="1" ht="35.1" customHeight="1">
      <c r="A22" s="81" t="s">
        <v>80</v>
      </c>
      <c r="B22" s="80" t="s">
        <v>136</v>
      </c>
      <c r="C22" s="95">
        <v>11809</v>
      </c>
      <c r="D22" s="82"/>
    </row>
    <row r="23" spans="1:4" s="48" customFormat="1" ht="35.1" customHeight="1">
      <c r="A23" s="81" t="s">
        <v>80</v>
      </c>
      <c r="B23" s="80" t="s">
        <v>137</v>
      </c>
      <c r="C23" s="95">
        <v>11870</v>
      </c>
      <c r="D23" s="82"/>
    </row>
    <row r="24" spans="1:4" s="48" customFormat="1" ht="35.1" customHeight="1">
      <c r="A24" s="83">
        <v>4</v>
      </c>
      <c r="B24" s="77" t="s">
        <v>112</v>
      </c>
      <c r="C24" s="94">
        <v>17741</v>
      </c>
      <c r="D24" s="79"/>
    </row>
    <row r="25" spans="1:4" s="48" customFormat="1" ht="54" customHeight="1">
      <c r="A25" s="85" t="s">
        <v>80</v>
      </c>
      <c r="B25" s="86" t="s">
        <v>113</v>
      </c>
      <c r="C25" s="95">
        <v>17741</v>
      </c>
      <c r="D25" s="87"/>
    </row>
    <row r="26" spans="1:4" s="48" customFormat="1" ht="35.1" customHeight="1">
      <c r="A26" s="88" t="s">
        <v>140</v>
      </c>
      <c r="B26" s="80" t="s">
        <v>141</v>
      </c>
      <c r="C26" s="95">
        <v>17741</v>
      </c>
      <c r="D26" s="82"/>
    </row>
    <row r="27" spans="1:4" s="48" customFormat="1" ht="35.1" customHeight="1">
      <c r="A27" s="83">
        <v>5</v>
      </c>
      <c r="B27" s="77" t="s">
        <v>114</v>
      </c>
      <c r="C27" s="97">
        <v>486</v>
      </c>
      <c r="D27" s="79"/>
    </row>
    <row r="28" spans="1:4" s="48" customFormat="1" ht="35.1" customHeight="1">
      <c r="A28" s="88" t="s">
        <v>140</v>
      </c>
      <c r="B28" s="80" t="s">
        <v>142</v>
      </c>
      <c r="C28" s="95">
        <v>486</v>
      </c>
      <c r="D28" s="82"/>
    </row>
    <row r="29" spans="1:4" s="48" customFormat="1" ht="35.1" customHeight="1">
      <c r="A29" s="83">
        <v>6</v>
      </c>
      <c r="B29" s="77" t="s">
        <v>115</v>
      </c>
      <c r="C29" s="97">
        <v>1047</v>
      </c>
      <c r="D29" s="89"/>
    </row>
    <row r="30" spans="1:4" s="48" customFormat="1" ht="35.1" customHeight="1">
      <c r="A30" s="85" t="s">
        <v>80</v>
      </c>
      <c r="B30" s="86" t="s">
        <v>116</v>
      </c>
      <c r="C30" s="98">
        <v>1047</v>
      </c>
      <c r="D30" s="90"/>
    </row>
    <row r="31" spans="1:4" s="48" customFormat="1" ht="35.1" customHeight="1">
      <c r="A31" s="88" t="s">
        <v>140</v>
      </c>
      <c r="B31" s="91" t="s">
        <v>142</v>
      </c>
      <c r="C31" s="98">
        <v>1047</v>
      </c>
      <c r="D31" s="92"/>
    </row>
  </sheetData>
  <mergeCells count="9">
    <mergeCell ref="A8:B8"/>
    <mergeCell ref="A1:D1"/>
    <mergeCell ref="A2:D2"/>
    <mergeCell ref="A3:D3"/>
    <mergeCell ref="A4:D4"/>
    <mergeCell ref="A5:A7"/>
    <mergeCell ref="B5:B7"/>
    <mergeCell ref="C5:C7"/>
    <mergeCell ref="D5:D7"/>
  </mergeCells>
  <pageMargins left="0.70866141732283472" right="0.23622047244094491" top="0.74803149606299213" bottom="0.4724409448818898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sheetPr>
    <tabColor rgb="FF0000CC"/>
    <pageSetUpPr fitToPage="1"/>
  </sheetPr>
  <dimension ref="A1:E15"/>
  <sheetViews>
    <sheetView workbookViewId="0">
      <selection activeCell="B11" sqref="B11"/>
    </sheetView>
  </sheetViews>
  <sheetFormatPr defaultRowHeight="12.75"/>
  <cols>
    <col min="1" max="1" width="3.6640625" style="111" bestFit="1" customWidth="1"/>
    <col min="2" max="2" width="58.33203125" style="111" customWidth="1"/>
    <col min="3" max="3" width="26.5" style="122" customWidth="1"/>
    <col min="4" max="4" width="21.6640625" style="111" customWidth="1"/>
    <col min="5" max="256" width="9.33203125" style="111"/>
    <col min="257" max="257" width="6.83203125" style="111" customWidth="1"/>
    <col min="258" max="258" width="52.83203125" style="111" customWidth="1"/>
    <col min="259" max="259" width="37.1640625" style="111" customWidth="1"/>
    <col min="260" max="260" width="14.5" style="111" customWidth="1"/>
    <col min="261" max="512" width="9.33203125" style="111"/>
    <col min="513" max="513" width="6.83203125" style="111" customWidth="1"/>
    <col min="514" max="514" width="52.83203125" style="111" customWidth="1"/>
    <col min="515" max="515" width="37.1640625" style="111" customWidth="1"/>
    <col min="516" max="516" width="14.5" style="111" customWidth="1"/>
    <col min="517" max="768" width="9.33203125" style="111"/>
    <col min="769" max="769" width="6.83203125" style="111" customWidth="1"/>
    <col min="770" max="770" width="52.83203125" style="111" customWidth="1"/>
    <col min="771" max="771" width="37.1640625" style="111" customWidth="1"/>
    <col min="772" max="772" width="14.5" style="111" customWidth="1"/>
    <col min="773" max="1024" width="9.33203125" style="111"/>
    <col min="1025" max="1025" width="6.83203125" style="111" customWidth="1"/>
    <col min="1026" max="1026" width="52.83203125" style="111" customWidth="1"/>
    <col min="1027" max="1027" width="37.1640625" style="111" customWidth="1"/>
    <col min="1028" max="1028" width="14.5" style="111" customWidth="1"/>
    <col min="1029" max="1280" width="9.33203125" style="111"/>
    <col min="1281" max="1281" width="6.83203125" style="111" customWidth="1"/>
    <col min="1282" max="1282" width="52.83203125" style="111" customWidth="1"/>
    <col min="1283" max="1283" width="37.1640625" style="111" customWidth="1"/>
    <col min="1284" max="1284" width="14.5" style="111" customWidth="1"/>
    <col min="1285" max="1536" width="9.33203125" style="111"/>
    <col min="1537" max="1537" width="6.83203125" style="111" customWidth="1"/>
    <col min="1538" max="1538" width="52.83203125" style="111" customWidth="1"/>
    <col min="1539" max="1539" width="37.1640625" style="111" customWidth="1"/>
    <col min="1540" max="1540" width="14.5" style="111" customWidth="1"/>
    <col min="1541" max="1792" width="9.33203125" style="111"/>
    <col min="1793" max="1793" width="6.83203125" style="111" customWidth="1"/>
    <col min="1794" max="1794" width="52.83203125" style="111" customWidth="1"/>
    <col min="1795" max="1795" width="37.1640625" style="111" customWidth="1"/>
    <col min="1796" max="1796" width="14.5" style="111" customWidth="1"/>
    <col min="1797" max="2048" width="9.33203125" style="111"/>
    <col min="2049" max="2049" width="6.83203125" style="111" customWidth="1"/>
    <col min="2050" max="2050" width="52.83203125" style="111" customWidth="1"/>
    <col min="2051" max="2051" width="37.1640625" style="111" customWidth="1"/>
    <col min="2052" max="2052" width="14.5" style="111" customWidth="1"/>
    <col min="2053" max="2304" width="9.33203125" style="111"/>
    <col min="2305" max="2305" width="6.83203125" style="111" customWidth="1"/>
    <col min="2306" max="2306" width="52.83203125" style="111" customWidth="1"/>
    <col min="2307" max="2307" width="37.1640625" style="111" customWidth="1"/>
    <col min="2308" max="2308" width="14.5" style="111" customWidth="1"/>
    <col min="2309" max="2560" width="9.33203125" style="111"/>
    <col min="2561" max="2561" width="6.83203125" style="111" customWidth="1"/>
    <col min="2562" max="2562" width="52.83203125" style="111" customWidth="1"/>
    <col min="2563" max="2563" width="37.1640625" style="111" customWidth="1"/>
    <col min="2564" max="2564" width="14.5" style="111" customWidth="1"/>
    <col min="2565" max="2816" width="9.33203125" style="111"/>
    <col min="2817" max="2817" width="6.83203125" style="111" customWidth="1"/>
    <col min="2818" max="2818" width="52.83203125" style="111" customWidth="1"/>
    <col min="2819" max="2819" width="37.1640625" style="111" customWidth="1"/>
    <col min="2820" max="2820" width="14.5" style="111" customWidth="1"/>
    <col min="2821" max="3072" width="9.33203125" style="111"/>
    <col min="3073" max="3073" width="6.83203125" style="111" customWidth="1"/>
    <col min="3074" max="3074" width="52.83203125" style="111" customWidth="1"/>
    <col min="3075" max="3075" width="37.1640625" style="111" customWidth="1"/>
    <col min="3076" max="3076" width="14.5" style="111" customWidth="1"/>
    <col min="3077" max="3328" width="9.33203125" style="111"/>
    <col min="3329" max="3329" width="6.83203125" style="111" customWidth="1"/>
    <col min="3330" max="3330" width="52.83203125" style="111" customWidth="1"/>
    <col min="3331" max="3331" width="37.1640625" style="111" customWidth="1"/>
    <col min="3332" max="3332" width="14.5" style="111" customWidth="1"/>
    <col min="3333" max="3584" width="9.33203125" style="111"/>
    <col min="3585" max="3585" width="6.83203125" style="111" customWidth="1"/>
    <col min="3586" max="3586" width="52.83203125" style="111" customWidth="1"/>
    <col min="3587" max="3587" width="37.1640625" style="111" customWidth="1"/>
    <col min="3588" max="3588" width="14.5" style="111" customWidth="1"/>
    <col min="3589" max="3840" width="9.33203125" style="111"/>
    <col min="3841" max="3841" width="6.83203125" style="111" customWidth="1"/>
    <col min="3842" max="3842" width="52.83203125" style="111" customWidth="1"/>
    <col min="3843" max="3843" width="37.1640625" style="111" customWidth="1"/>
    <col min="3844" max="3844" width="14.5" style="111" customWidth="1"/>
    <col min="3845" max="4096" width="9.33203125" style="111"/>
    <col min="4097" max="4097" width="6.83203125" style="111" customWidth="1"/>
    <col min="4098" max="4098" width="52.83203125" style="111" customWidth="1"/>
    <col min="4099" max="4099" width="37.1640625" style="111" customWidth="1"/>
    <col min="4100" max="4100" width="14.5" style="111" customWidth="1"/>
    <col min="4101" max="4352" width="9.33203125" style="111"/>
    <col min="4353" max="4353" width="6.83203125" style="111" customWidth="1"/>
    <col min="4354" max="4354" width="52.83203125" style="111" customWidth="1"/>
    <col min="4355" max="4355" width="37.1640625" style="111" customWidth="1"/>
    <col min="4356" max="4356" width="14.5" style="111" customWidth="1"/>
    <col min="4357" max="4608" width="9.33203125" style="111"/>
    <col min="4609" max="4609" width="6.83203125" style="111" customWidth="1"/>
    <col min="4610" max="4610" width="52.83203125" style="111" customWidth="1"/>
    <col min="4611" max="4611" width="37.1640625" style="111" customWidth="1"/>
    <col min="4612" max="4612" width="14.5" style="111" customWidth="1"/>
    <col min="4613" max="4864" width="9.33203125" style="111"/>
    <col min="4865" max="4865" width="6.83203125" style="111" customWidth="1"/>
    <col min="4866" max="4866" width="52.83203125" style="111" customWidth="1"/>
    <col min="4867" max="4867" width="37.1640625" style="111" customWidth="1"/>
    <col min="4868" max="4868" width="14.5" style="111" customWidth="1"/>
    <col min="4869" max="5120" width="9.33203125" style="111"/>
    <col min="5121" max="5121" width="6.83203125" style="111" customWidth="1"/>
    <col min="5122" max="5122" width="52.83203125" style="111" customWidth="1"/>
    <col min="5123" max="5123" width="37.1640625" style="111" customWidth="1"/>
    <col min="5124" max="5124" width="14.5" style="111" customWidth="1"/>
    <col min="5125" max="5376" width="9.33203125" style="111"/>
    <col min="5377" max="5377" width="6.83203125" style="111" customWidth="1"/>
    <col min="5378" max="5378" width="52.83203125" style="111" customWidth="1"/>
    <col min="5379" max="5379" width="37.1640625" style="111" customWidth="1"/>
    <col min="5380" max="5380" width="14.5" style="111" customWidth="1"/>
    <col min="5381" max="5632" width="9.33203125" style="111"/>
    <col min="5633" max="5633" width="6.83203125" style="111" customWidth="1"/>
    <col min="5634" max="5634" width="52.83203125" style="111" customWidth="1"/>
    <col min="5635" max="5635" width="37.1640625" style="111" customWidth="1"/>
    <col min="5636" max="5636" width="14.5" style="111" customWidth="1"/>
    <col min="5637" max="5888" width="9.33203125" style="111"/>
    <col min="5889" max="5889" width="6.83203125" style="111" customWidth="1"/>
    <col min="5890" max="5890" width="52.83203125" style="111" customWidth="1"/>
    <col min="5891" max="5891" width="37.1640625" style="111" customWidth="1"/>
    <col min="5892" max="5892" width="14.5" style="111" customWidth="1"/>
    <col min="5893" max="6144" width="9.33203125" style="111"/>
    <col min="6145" max="6145" width="6.83203125" style="111" customWidth="1"/>
    <col min="6146" max="6146" width="52.83203125" style="111" customWidth="1"/>
    <col min="6147" max="6147" width="37.1640625" style="111" customWidth="1"/>
    <col min="6148" max="6148" width="14.5" style="111" customWidth="1"/>
    <col min="6149" max="6400" width="9.33203125" style="111"/>
    <col min="6401" max="6401" width="6.83203125" style="111" customWidth="1"/>
    <col min="6402" max="6402" width="52.83203125" style="111" customWidth="1"/>
    <col min="6403" max="6403" width="37.1640625" style="111" customWidth="1"/>
    <col min="6404" max="6404" width="14.5" style="111" customWidth="1"/>
    <col min="6405" max="6656" width="9.33203125" style="111"/>
    <col min="6657" max="6657" width="6.83203125" style="111" customWidth="1"/>
    <col min="6658" max="6658" width="52.83203125" style="111" customWidth="1"/>
    <col min="6659" max="6659" width="37.1640625" style="111" customWidth="1"/>
    <col min="6660" max="6660" width="14.5" style="111" customWidth="1"/>
    <col min="6661" max="6912" width="9.33203125" style="111"/>
    <col min="6913" max="6913" width="6.83203125" style="111" customWidth="1"/>
    <col min="6914" max="6914" width="52.83203125" style="111" customWidth="1"/>
    <col min="6915" max="6915" width="37.1640625" style="111" customWidth="1"/>
    <col min="6916" max="6916" width="14.5" style="111" customWidth="1"/>
    <col min="6917" max="7168" width="9.33203125" style="111"/>
    <col min="7169" max="7169" width="6.83203125" style="111" customWidth="1"/>
    <col min="7170" max="7170" width="52.83203125" style="111" customWidth="1"/>
    <col min="7171" max="7171" width="37.1640625" style="111" customWidth="1"/>
    <col min="7172" max="7172" width="14.5" style="111" customWidth="1"/>
    <col min="7173" max="7424" width="9.33203125" style="111"/>
    <col min="7425" max="7425" width="6.83203125" style="111" customWidth="1"/>
    <col min="7426" max="7426" width="52.83203125" style="111" customWidth="1"/>
    <col min="7427" max="7427" width="37.1640625" style="111" customWidth="1"/>
    <col min="7428" max="7428" width="14.5" style="111" customWidth="1"/>
    <col min="7429" max="7680" width="9.33203125" style="111"/>
    <col min="7681" max="7681" width="6.83203125" style="111" customWidth="1"/>
    <col min="7682" max="7682" width="52.83203125" style="111" customWidth="1"/>
    <col min="7683" max="7683" width="37.1640625" style="111" customWidth="1"/>
    <col min="7684" max="7684" width="14.5" style="111" customWidth="1"/>
    <col min="7685" max="7936" width="9.33203125" style="111"/>
    <col min="7937" max="7937" width="6.83203125" style="111" customWidth="1"/>
    <col min="7938" max="7938" width="52.83203125" style="111" customWidth="1"/>
    <col min="7939" max="7939" width="37.1640625" style="111" customWidth="1"/>
    <col min="7940" max="7940" width="14.5" style="111" customWidth="1"/>
    <col min="7941" max="8192" width="9.33203125" style="111"/>
    <col min="8193" max="8193" width="6.83203125" style="111" customWidth="1"/>
    <col min="8194" max="8194" width="52.83203125" style="111" customWidth="1"/>
    <col min="8195" max="8195" width="37.1640625" style="111" customWidth="1"/>
    <col min="8196" max="8196" width="14.5" style="111" customWidth="1"/>
    <col min="8197" max="8448" width="9.33203125" style="111"/>
    <col min="8449" max="8449" width="6.83203125" style="111" customWidth="1"/>
    <col min="8450" max="8450" width="52.83203125" style="111" customWidth="1"/>
    <col min="8451" max="8451" width="37.1640625" style="111" customWidth="1"/>
    <col min="8452" max="8452" width="14.5" style="111" customWidth="1"/>
    <col min="8453" max="8704" width="9.33203125" style="111"/>
    <col min="8705" max="8705" width="6.83203125" style="111" customWidth="1"/>
    <col min="8706" max="8706" width="52.83203125" style="111" customWidth="1"/>
    <col min="8707" max="8707" width="37.1640625" style="111" customWidth="1"/>
    <col min="8708" max="8708" width="14.5" style="111" customWidth="1"/>
    <col min="8709" max="8960" width="9.33203125" style="111"/>
    <col min="8961" max="8961" width="6.83203125" style="111" customWidth="1"/>
    <col min="8962" max="8962" width="52.83203125" style="111" customWidth="1"/>
    <col min="8963" max="8963" width="37.1640625" style="111" customWidth="1"/>
    <col min="8964" max="8964" width="14.5" style="111" customWidth="1"/>
    <col min="8965" max="9216" width="9.33203125" style="111"/>
    <col min="9217" max="9217" width="6.83203125" style="111" customWidth="1"/>
    <col min="9218" max="9218" width="52.83203125" style="111" customWidth="1"/>
    <col min="9219" max="9219" width="37.1640625" style="111" customWidth="1"/>
    <col min="9220" max="9220" width="14.5" style="111" customWidth="1"/>
    <col min="9221" max="9472" width="9.33203125" style="111"/>
    <col min="9473" max="9473" width="6.83203125" style="111" customWidth="1"/>
    <col min="9474" max="9474" width="52.83203125" style="111" customWidth="1"/>
    <col min="9475" max="9475" width="37.1640625" style="111" customWidth="1"/>
    <col min="9476" max="9476" width="14.5" style="111" customWidth="1"/>
    <col min="9477" max="9728" width="9.33203125" style="111"/>
    <col min="9729" max="9729" width="6.83203125" style="111" customWidth="1"/>
    <col min="9730" max="9730" width="52.83203125" style="111" customWidth="1"/>
    <col min="9731" max="9731" width="37.1640625" style="111" customWidth="1"/>
    <col min="9732" max="9732" width="14.5" style="111" customWidth="1"/>
    <col min="9733" max="9984" width="9.33203125" style="111"/>
    <col min="9985" max="9985" width="6.83203125" style="111" customWidth="1"/>
    <col min="9986" max="9986" width="52.83203125" style="111" customWidth="1"/>
    <col min="9987" max="9987" width="37.1640625" style="111" customWidth="1"/>
    <col min="9988" max="9988" width="14.5" style="111" customWidth="1"/>
    <col min="9989" max="10240" width="9.33203125" style="111"/>
    <col min="10241" max="10241" width="6.83203125" style="111" customWidth="1"/>
    <col min="10242" max="10242" width="52.83203125" style="111" customWidth="1"/>
    <col min="10243" max="10243" width="37.1640625" style="111" customWidth="1"/>
    <col min="10244" max="10244" width="14.5" style="111" customWidth="1"/>
    <col min="10245" max="10496" width="9.33203125" style="111"/>
    <col min="10497" max="10497" width="6.83203125" style="111" customWidth="1"/>
    <col min="10498" max="10498" width="52.83203125" style="111" customWidth="1"/>
    <col min="10499" max="10499" width="37.1640625" style="111" customWidth="1"/>
    <col min="10500" max="10500" width="14.5" style="111" customWidth="1"/>
    <col min="10501" max="10752" width="9.33203125" style="111"/>
    <col min="10753" max="10753" width="6.83203125" style="111" customWidth="1"/>
    <col min="10754" max="10754" width="52.83203125" style="111" customWidth="1"/>
    <col min="10755" max="10755" width="37.1640625" style="111" customWidth="1"/>
    <col min="10756" max="10756" width="14.5" style="111" customWidth="1"/>
    <col min="10757" max="11008" width="9.33203125" style="111"/>
    <col min="11009" max="11009" width="6.83203125" style="111" customWidth="1"/>
    <col min="11010" max="11010" width="52.83203125" style="111" customWidth="1"/>
    <col min="11011" max="11011" width="37.1640625" style="111" customWidth="1"/>
    <col min="11012" max="11012" width="14.5" style="111" customWidth="1"/>
    <col min="11013" max="11264" width="9.33203125" style="111"/>
    <col min="11265" max="11265" width="6.83203125" style="111" customWidth="1"/>
    <col min="11266" max="11266" width="52.83203125" style="111" customWidth="1"/>
    <col min="11267" max="11267" width="37.1640625" style="111" customWidth="1"/>
    <col min="11268" max="11268" width="14.5" style="111" customWidth="1"/>
    <col min="11269" max="11520" width="9.33203125" style="111"/>
    <col min="11521" max="11521" width="6.83203125" style="111" customWidth="1"/>
    <col min="11522" max="11522" width="52.83203125" style="111" customWidth="1"/>
    <col min="11523" max="11523" width="37.1640625" style="111" customWidth="1"/>
    <col min="11524" max="11524" width="14.5" style="111" customWidth="1"/>
    <col min="11525" max="11776" width="9.33203125" style="111"/>
    <col min="11777" max="11777" width="6.83203125" style="111" customWidth="1"/>
    <col min="11778" max="11778" width="52.83203125" style="111" customWidth="1"/>
    <col min="11779" max="11779" width="37.1640625" style="111" customWidth="1"/>
    <col min="11780" max="11780" width="14.5" style="111" customWidth="1"/>
    <col min="11781" max="12032" width="9.33203125" style="111"/>
    <col min="12033" max="12033" width="6.83203125" style="111" customWidth="1"/>
    <col min="12034" max="12034" width="52.83203125" style="111" customWidth="1"/>
    <col min="12035" max="12035" width="37.1640625" style="111" customWidth="1"/>
    <col min="12036" max="12036" width="14.5" style="111" customWidth="1"/>
    <col min="12037" max="12288" width="9.33203125" style="111"/>
    <col min="12289" max="12289" width="6.83203125" style="111" customWidth="1"/>
    <col min="12290" max="12290" width="52.83203125" style="111" customWidth="1"/>
    <col min="12291" max="12291" width="37.1640625" style="111" customWidth="1"/>
    <col min="12292" max="12292" width="14.5" style="111" customWidth="1"/>
    <col min="12293" max="12544" width="9.33203125" style="111"/>
    <col min="12545" max="12545" width="6.83203125" style="111" customWidth="1"/>
    <col min="12546" max="12546" width="52.83203125" style="111" customWidth="1"/>
    <col min="12547" max="12547" width="37.1640625" style="111" customWidth="1"/>
    <col min="12548" max="12548" width="14.5" style="111" customWidth="1"/>
    <col min="12549" max="12800" width="9.33203125" style="111"/>
    <col min="12801" max="12801" width="6.83203125" style="111" customWidth="1"/>
    <col min="12802" max="12802" width="52.83203125" style="111" customWidth="1"/>
    <col min="12803" max="12803" width="37.1640625" style="111" customWidth="1"/>
    <col min="12804" max="12804" width="14.5" style="111" customWidth="1"/>
    <col min="12805" max="13056" width="9.33203125" style="111"/>
    <col min="13057" max="13057" width="6.83203125" style="111" customWidth="1"/>
    <col min="13058" max="13058" width="52.83203125" style="111" customWidth="1"/>
    <col min="13059" max="13059" width="37.1640625" style="111" customWidth="1"/>
    <col min="13060" max="13060" width="14.5" style="111" customWidth="1"/>
    <col min="13061" max="13312" width="9.33203125" style="111"/>
    <col min="13313" max="13313" width="6.83203125" style="111" customWidth="1"/>
    <col min="13314" max="13314" width="52.83203125" style="111" customWidth="1"/>
    <col min="13315" max="13315" width="37.1640625" style="111" customWidth="1"/>
    <col min="13316" max="13316" width="14.5" style="111" customWidth="1"/>
    <col min="13317" max="13568" width="9.33203125" style="111"/>
    <col min="13569" max="13569" width="6.83203125" style="111" customWidth="1"/>
    <col min="13570" max="13570" width="52.83203125" style="111" customWidth="1"/>
    <col min="13571" max="13571" width="37.1640625" style="111" customWidth="1"/>
    <col min="13572" max="13572" width="14.5" style="111" customWidth="1"/>
    <col min="13573" max="13824" width="9.33203125" style="111"/>
    <col min="13825" max="13825" width="6.83203125" style="111" customWidth="1"/>
    <col min="13826" max="13826" width="52.83203125" style="111" customWidth="1"/>
    <col min="13827" max="13827" width="37.1640625" style="111" customWidth="1"/>
    <col min="13828" max="13828" width="14.5" style="111" customWidth="1"/>
    <col min="13829" max="14080" width="9.33203125" style="111"/>
    <col min="14081" max="14081" width="6.83203125" style="111" customWidth="1"/>
    <col min="14082" max="14082" width="52.83203125" style="111" customWidth="1"/>
    <col min="14083" max="14083" width="37.1640625" style="111" customWidth="1"/>
    <col min="14084" max="14084" width="14.5" style="111" customWidth="1"/>
    <col min="14085" max="14336" width="9.33203125" style="111"/>
    <col min="14337" max="14337" width="6.83203125" style="111" customWidth="1"/>
    <col min="14338" max="14338" width="52.83203125" style="111" customWidth="1"/>
    <col min="14339" max="14339" width="37.1640625" style="111" customWidth="1"/>
    <col min="14340" max="14340" width="14.5" style="111" customWidth="1"/>
    <col min="14341" max="14592" width="9.33203125" style="111"/>
    <col min="14593" max="14593" width="6.83203125" style="111" customWidth="1"/>
    <col min="14594" max="14594" width="52.83203125" style="111" customWidth="1"/>
    <col min="14595" max="14595" width="37.1640625" style="111" customWidth="1"/>
    <col min="14596" max="14596" width="14.5" style="111" customWidth="1"/>
    <col min="14597" max="14848" width="9.33203125" style="111"/>
    <col min="14849" max="14849" width="6.83203125" style="111" customWidth="1"/>
    <col min="14850" max="14850" width="52.83203125" style="111" customWidth="1"/>
    <col min="14851" max="14851" width="37.1640625" style="111" customWidth="1"/>
    <col min="14852" max="14852" width="14.5" style="111" customWidth="1"/>
    <col min="14853" max="15104" width="9.33203125" style="111"/>
    <col min="15105" max="15105" width="6.83203125" style="111" customWidth="1"/>
    <col min="15106" max="15106" width="52.83203125" style="111" customWidth="1"/>
    <col min="15107" max="15107" width="37.1640625" style="111" customWidth="1"/>
    <col min="15108" max="15108" width="14.5" style="111" customWidth="1"/>
    <col min="15109" max="15360" width="9.33203125" style="111"/>
    <col min="15361" max="15361" width="6.83203125" style="111" customWidth="1"/>
    <col min="15362" max="15362" width="52.83203125" style="111" customWidth="1"/>
    <col min="15363" max="15363" width="37.1640625" style="111" customWidth="1"/>
    <col min="15364" max="15364" width="14.5" style="111" customWidth="1"/>
    <col min="15365" max="15616" width="9.33203125" style="111"/>
    <col min="15617" max="15617" width="6.83203125" style="111" customWidth="1"/>
    <col min="15618" max="15618" width="52.83203125" style="111" customWidth="1"/>
    <col min="15619" max="15619" width="37.1640625" style="111" customWidth="1"/>
    <col min="15620" max="15620" width="14.5" style="111" customWidth="1"/>
    <col min="15621" max="15872" width="9.33203125" style="111"/>
    <col min="15873" max="15873" width="6.83203125" style="111" customWidth="1"/>
    <col min="15874" max="15874" width="52.83203125" style="111" customWidth="1"/>
    <col min="15875" max="15875" width="37.1640625" style="111" customWidth="1"/>
    <col min="15876" max="15876" width="14.5" style="111" customWidth="1"/>
    <col min="15877" max="16128" width="9.33203125" style="111"/>
    <col min="16129" max="16129" width="6.83203125" style="111" customWidth="1"/>
    <col min="16130" max="16130" width="52.83203125" style="111" customWidth="1"/>
    <col min="16131" max="16131" width="37.1640625" style="111" customWidth="1"/>
    <col min="16132" max="16132" width="14.5" style="111" customWidth="1"/>
    <col min="16133" max="16384" width="9.33203125" style="111"/>
  </cols>
  <sheetData>
    <row r="1" spans="1:5" ht="18.75">
      <c r="A1" s="261" t="s">
        <v>120</v>
      </c>
      <c r="B1" s="261"/>
      <c r="C1" s="261"/>
      <c r="D1" s="261"/>
    </row>
    <row r="2" spans="1:5" ht="83.25" customHeight="1">
      <c r="A2" s="262" t="s">
        <v>160</v>
      </c>
      <c r="B2" s="262"/>
      <c r="C2" s="262"/>
      <c r="D2" s="262"/>
      <c r="E2" s="112"/>
    </row>
    <row r="3" spans="1:5" ht="15.75">
      <c r="A3" s="263" t="str">
        <f>'PL I 21-25'!A3:K3</f>
        <v>(Kèm theo Tờ trình số ....../TTr-UBND ngày ...../6/2022 của Ủy ban nhân dân huyện Ia H'Drai)</v>
      </c>
      <c r="B3" s="263"/>
      <c r="C3" s="263"/>
      <c r="D3" s="263"/>
    </row>
    <row r="4" spans="1:5" ht="15.75">
      <c r="A4" s="264" t="s">
        <v>2</v>
      </c>
      <c r="B4" s="264"/>
      <c r="C4" s="264"/>
      <c r="D4" s="264"/>
    </row>
    <row r="5" spans="1:5">
      <c r="A5" s="260" t="s">
        <v>60</v>
      </c>
      <c r="B5" s="260" t="s">
        <v>108</v>
      </c>
      <c r="C5" s="265" t="s">
        <v>117</v>
      </c>
      <c r="D5" s="260" t="s">
        <v>1</v>
      </c>
    </row>
    <row r="6" spans="1:5">
      <c r="A6" s="260"/>
      <c r="B6" s="260"/>
      <c r="C6" s="265"/>
      <c r="D6" s="260"/>
    </row>
    <row r="7" spans="1:5" ht="23.25" customHeight="1">
      <c r="A7" s="260"/>
      <c r="B7" s="260"/>
      <c r="C7" s="265"/>
      <c r="D7" s="260"/>
    </row>
    <row r="8" spans="1:5" ht="24.75" customHeight="1">
      <c r="A8" s="260" t="s">
        <v>6</v>
      </c>
      <c r="B8" s="260"/>
      <c r="C8" s="113">
        <f>C9</f>
        <v>184389</v>
      </c>
      <c r="D8" s="114"/>
    </row>
    <row r="9" spans="1:5" s="117" customFormat="1" ht="39.950000000000003" customHeight="1">
      <c r="A9" s="115">
        <v>1</v>
      </c>
      <c r="B9" s="116" t="s">
        <v>118</v>
      </c>
      <c r="C9" s="113">
        <f>C10</f>
        <v>184389</v>
      </c>
      <c r="D9" s="114"/>
    </row>
    <row r="10" spans="1:5" ht="39.950000000000003" customHeight="1">
      <c r="A10" s="118" t="s">
        <v>75</v>
      </c>
      <c r="B10" s="119" t="s">
        <v>119</v>
      </c>
      <c r="C10" s="120">
        <f>C11+C12</f>
        <v>184389</v>
      </c>
      <c r="D10" s="121"/>
    </row>
    <row r="11" spans="1:5" s="153" customFormat="1" ht="39.950000000000003" customHeight="1">
      <c r="A11" s="149" t="s">
        <v>134</v>
      </c>
      <c r="B11" s="150" t="s">
        <v>147</v>
      </c>
      <c r="C11" s="151">
        <v>153734</v>
      </c>
      <c r="D11" s="152"/>
    </row>
    <row r="12" spans="1:5" s="153" customFormat="1" ht="39.950000000000003" customHeight="1">
      <c r="A12" s="154" t="s">
        <v>138</v>
      </c>
      <c r="B12" s="150" t="s">
        <v>146</v>
      </c>
      <c r="C12" s="151">
        <f>C13+C14+C15</f>
        <v>30655</v>
      </c>
      <c r="D12" s="152"/>
    </row>
    <row r="13" spans="1:5" ht="39.950000000000003" customHeight="1">
      <c r="A13" s="118" t="s">
        <v>80</v>
      </c>
      <c r="B13" s="119" t="s">
        <v>135</v>
      </c>
      <c r="C13" s="120">
        <v>9016</v>
      </c>
      <c r="D13" s="121"/>
    </row>
    <row r="14" spans="1:5" ht="39.950000000000003" customHeight="1">
      <c r="A14" s="118" t="s">
        <v>80</v>
      </c>
      <c r="B14" s="119" t="s">
        <v>136</v>
      </c>
      <c r="C14" s="120">
        <v>12623</v>
      </c>
      <c r="D14" s="121"/>
    </row>
    <row r="15" spans="1:5" ht="39.950000000000003" customHeight="1">
      <c r="A15" s="118" t="s">
        <v>80</v>
      </c>
      <c r="B15" s="119" t="s">
        <v>137</v>
      </c>
      <c r="C15" s="120">
        <v>9016</v>
      </c>
      <c r="D15" s="121"/>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tabColor rgb="FF0000CC"/>
    <pageSetUpPr fitToPage="1"/>
  </sheetPr>
  <dimension ref="A1:E12"/>
  <sheetViews>
    <sheetView workbookViewId="0">
      <selection activeCell="C5" sqref="C5:C7"/>
    </sheetView>
  </sheetViews>
  <sheetFormatPr defaultRowHeight="12.75"/>
  <cols>
    <col min="1" max="1" width="3.6640625" style="111" bestFit="1" customWidth="1"/>
    <col min="2" max="2" width="58.33203125" style="111" customWidth="1"/>
    <col min="3" max="3" width="21.6640625" style="122" customWidth="1"/>
    <col min="4" max="4" width="21.6640625" style="111" customWidth="1"/>
    <col min="5" max="256" width="9.33203125" style="111"/>
    <col min="257" max="257" width="6.83203125" style="111" customWidth="1"/>
    <col min="258" max="258" width="52.83203125" style="111" customWidth="1"/>
    <col min="259" max="259" width="37.1640625" style="111" customWidth="1"/>
    <col min="260" max="260" width="14.5" style="111" customWidth="1"/>
    <col min="261" max="512" width="9.33203125" style="111"/>
    <col min="513" max="513" width="6.83203125" style="111" customWidth="1"/>
    <col min="514" max="514" width="52.83203125" style="111" customWidth="1"/>
    <col min="515" max="515" width="37.1640625" style="111" customWidth="1"/>
    <col min="516" max="516" width="14.5" style="111" customWidth="1"/>
    <col min="517" max="768" width="9.33203125" style="111"/>
    <col min="769" max="769" width="6.83203125" style="111" customWidth="1"/>
    <col min="770" max="770" width="52.83203125" style="111" customWidth="1"/>
    <col min="771" max="771" width="37.1640625" style="111" customWidth="1"/>
    <col min="772" max="772" width="14.5" style="111" customWidth="1"/>
    <col min="773" max="1024" width="9.33203125" style="111"/>
    <col min="1025" max="1025" width="6.83203125" style="111" customWidth="1"/>
    <col min="1026" max="1026" width="52.83203125" style="111" customWidth="1"/>
    <col min="1027" max="1027" width="37.1640625" style="111" customWidth="1"/>
    <col min="1028" max="1028" width="14.5" style="111" customWidth="1"/>
    <col min="1029" max="1280" width="9.33203125" style="111"/>
    <col min="1281" max="1281" width="6.83203125" style="111" customWidth="1"/>
    <col min="1282" max="1282" width="52.83203125" style="111" customWidth="1"/>
    <col min="1283" max="1283" width="37.1640625" style="111" customWidth="1"/>
    <col min="1284" max="1284" width="14.5" style="111" customWidth="1"/>
    <col min="1285" max="1536" width="9.33203125" style="111"/>
    <col min="1537" max="1537" width="6.83203125" style="111" customWidth="1"/>
    <col min="1538" max="1538" width="52.83203125" style="111" customWidth="1"/>
    <col min="1539" max="1539" width="37.1640625" style="111" customWidth="1"/>
    <col min="1540" max="1540" width="14.5" style="111" customWidth="1"/>
    <col min="1541" max="1792" width="9.33203125" style="111"/>
    <col min="1793" max="1793" width="6.83203125" style="111" customWidth="1"/>
    <col min="1794" max="1794" width="52.83203125" style="111" customWidth="1"/>
    <col min="1795" max="1795" width="37.1640625" style="111" customWidth="1"/>
    <col min="1796" max="1796" width="14.5" style="111" customWidth="1"/>
    <col min="1797" max="2048" width="9.33203125" style="111"/>
    <col min="2049" max="2049" width="6.83203125" style="111" customWidth="1"/>
    <col min="2050" max="2050" width="52.83203125" style="111" customWidth="1"/>
    <col min="2051" max="2051" width="37.1640625" style="111" customWidth="1"/>
    <col min="2052" max="2052" width="14.5" style="111" customWidth="1"/>
    <col min="2053" max="2304" width="9.33203125" style="111"/>
    <col min="2305" max="2305" width="6.83203125" style="111" customWidth="1"/>
    <col min="2306" max="2306" width="52.83203125" style="111" customWidth="1"/>
    <col min="2307" max="2307" width="37.1640625" style="111" customWidth="1"/>
    <col min="2308" max="2308" width="14.5" style="111" customWidth="1"/>
    <col min="2309" max="2560" width="9.33203125" style="111"/>
    <col min="2561" max="2561" width="6.83203125" style="111" customWidth="1"/>
    <col min="2562" max="2562" width="52.83203125" style="111" customWidth="1"/>
    <col min="2563" max="2563" width="37.1640625" style="111" customWidth="1"/>
    <col min="2564" max="2564" width="14.5" style="111" customWidth="1"/>
    <col min="2565" max="2816" width="9.33203125" style="111"/>
    <col min="2817" max="2817" width="6.83203125" style="111" customWidth="1"/>
    <col min="2818" max="2818" width="52.83203125" style="111" customWidth="1"/>
    <col min="2819" max="2819" width="37.1640625" style="111" customWidth="1"/>
    <col min="2820" max="2820" width="14.5" style="111" customWidth="1"/>
    <col min="2821" max="3072" width="9.33203125" style="111"/>
    <col min="3073" max="3073" width="6.83203125" style="111" customWidth="1"/>
    <col min="3074" max="3074" width="52.83203125" style="111" customWidth="1"/>
    <col min="3075" max="3075" width="37.1640625" style="111" customWidth="1"/>
    <col min="3076" max="3076" width="14.5" style="111" customWidth="1"/>
    <col min="3077" max="3328" width="9.33203125" style="111"/>
    <col min="3329" max="3329" width="6.83203125" style="111" customWidth="1"/>
    <col min="3330" max="3330" width="52.83203125" style="111" customWidth="1"/>
    <col min="3331" max="3331" width="37.1640625" style="111" customWidth="1"/>
    <col min="3332" max="3332" width="14.5" style="111" customWidth="1"/>
    <col min="3333" max="3584" width="9.33203125" style="111"/>
    <col min="3585" max="3585" width="6.83203125" style="111" customWidth="1"/>
    <col min="3586" max="3586" width="52.83203125" style="111" customWidth="1"/>
    <col min="3587" max="3587" width="37.1640625" style="111" customWidth="1"/>
    <col min="3588" max="3588" width="14.5" style="111" customWidth="1"/>
    <col min="3589" max="3840" width="9.33203125" style="111"/>
    <col min="3841" max="3841" width="6.83203125" style="111" customWidth="1"/>
    <col min="3842" max="3842" width="52.83203125" style="111" customWidth="1"/>
    <col min="3843" max="3843" width="37.1640625" style="111" customWidth="1"/>
    <col min="3844" max="3844" width="14.5" style="111" customWidth="1"/>
    <col min="3845" max="4096" width="9.33203125" style="111"/>
    <col min="4097" max="4097" width="6.83203125" style="111" customWidth="1"/>
    <col min="4098" max="4098" width="52.83203125" style="111" customWidth="1"/>
    <col min="4099" max="4099" width="37.1640625" style="111" customWidth="1"/>
    <col min="4100" max="4100" width="14.5" style="111" customWidth="1"/>
    <col min="4101" max="4352" width="9.33203125" style="111"/>
    <col min="4353" max="4353" width="6.83203125" style="111" customWidth="1"/>
    <col min="4354" max="4354" width="52.83203125" style="111" customWidth="1"/>
    <col min="4355" max="4355" width="37.1640625" style="111" customWidth="1"/>
    <col min="4356" max="4356" width="14.5" style="111" customWidth="1"/>
    <col min="4357" max="4608" width="9.33203125" style="111"/>
    <col min="4609" max="4609" width="6.83203125" style="111" customWidth="1"/>
    <col min="4610" max="4610" width="52.83203125" style="111" customWidth="1"/>
    <col min="4611" max="4611" width="37.1640625" style="111" customWidth="1"/>
    <col min="4612" max="4612" width="14.5" style="111" customWidth="1"/>
    <col min="4613" max="4864" width="9.33203125" style="111"/>
    <col min="4865" max="4865" width="6.83203125" style="111" customWidth="1"/>
    <col min="4866" max="4866" width="52.83203125" style="111" customWidth="1"/>
    <col min="4867" max="4867" width="37.1640625" style="111" customWidth="1"/>
    <col min="4868" max="4868" width="14.5" style="111" customWidth="1"/>
    <col min="4869" max="5120" width="9.33203125" style="111"/>
    <col min="5121" max="5121" width="6.83203125" style="111" customWidth="1"/>
    <col min="5122" max="5122" width="52.83203125" style="111" customWidth="1"/>
    <col min="5123" max="5123" width="37.1640625" style="111" customWidth="1"/>
    <col min="5124" max="5124" width="14.5" style="111" customWidth="1"/>
    <col min="5125" max="5376" width="9.33203125" style="111"/>
    <col min="5377" max="5377" width="6.83203125" style="111" customWidth="1"/>
    <col min="5378" max="5378" width="52.83203125" style="111" customWidth="1"/>
    <col min="5379" max="5379" width="37.1640625" style="111" customWidth="1"/>
    <col min="5380" max="5380" width="14.5" style="111" customWidth="1"/>
    <col min="5381" max="5632" width="9.33203125" style="111"/>
    <col min="5633" max="5633" width="6.83203125" style="111" customWidth="1"/>
    <col min="5634" max="5634" width="52.83203125" style="111" customWidth="1"/>
    <col min="5635" max="5635" width="37.1640625" style="111" customWidth="1"/>
    <col min="5636" max="5636" width="14.5" style="111" customWidth="1"/>
    <col min="5637" max="5888" width="9.33203125" style="111"/>
    <col min="5889" max="5889" width="6.83203125" style="111" customWidth="1"/>
    <col min="5890" max="5890" width="52.83203125" style="111" customWidth="1"/>
    <col min="5891" max="5891" width="37.1640625" style="111" customWidth="1"/>
    <col min="5892" max="5892" width="14.5" style="111" customWidth="1"/>
    <col min="5893" max="6144" width="9.33203125" style="111"/>
    <col min="6145" max="6145" width="6.83203125" style="111" customWidth="1"/>
    <col min="6146" max="6146" width="52.83203125" style="111" customWidth="1"/>
    <col min="6147" max="6147" width="37.1640625" style="111" customWidth="1"/>
    <col min="6148" max="6148" width="14.5" style="111" customWidth="1"/>
    <col min="6149" max="6400" width="9.33203125" style="111"/>
    <col min="6401" max="6401" width="6.83203125" style="111" customWidth="1"/>
    <col min="6402" max="6402" width="52.83203125" style="111" customWidth="1"/>
    <col min="6403" max="6403" width="37.1640625" style="111" customWidth="1"/>
    <col min="6404" max="6404" width="14.5" style="111" customWidth="1"/>
    <col min="6405" max="6656" width="9.33203125" style="111"/>
    <col min="6657" max="6657" width="6.83203125" style="111" customWidth="1"/>
    <col min="6658" max="6658" width="52.83203125" style="111" customWidth="1"/>
    <col min="6659" max="6659" width="37.1640625" style="111" customWidth="1"/>
    <col min="6660" max="6660" width="14.5" style="111" customWidth="1"/>
    <col min="6661" max="6912" width="9.33203125" style="111"/>
    <col min="6913" max="6913" width="6.83203125" style="111" customWidth="1"/>
    <col min="6914" max="6914" width="52.83203125" style="111" customWidth="1"/>
    <col min="6915" max="6915" width="37.1640625" style="111" customWidth="1"/>
    <col min="6916" max="6916" width="14.5" style="111" customWidth="1"/>
    <col min="6917" max="7168" width="9.33203125" style="111"/>
    <col min="7169" max="7169" width="6.83203125" style="111" customWidth="1"/>
    <col min="7170" max="7170" width="52.83203125" style="111" customWidth="1"/>
    <col min="7171" max="7171" width="37.1640625" style="111" customWidth="1"/>
    <col min="7172" max="7172" width="14.5" style="111" customWidth="1"/>
    <col min="7173" max="7424" width="9.33203125" style="111"/>
    <col min="7425" max="7425" width="6.83203125" style="111" customWidth="1"/>
    <col min="7426" max="7426" width="52.83203125" style="111" customWidth="1"/>
    <col min="7427" max="7427" width="37.1640625" style="111" customWidth="1"/>
    <col min="7428" max="7428" width="14.5" style="111" customWidth="1"/>
    <col min="7429" max="7680" width="9.33203125" style="111"/>
    <col min="7681" max="7681" width="6.83203125" style="111" customWidth="1"/>
    <col min="7682" max="7682" width="52.83203125" style="111" customWidth="1"/>
    <col min="7683" max="7683" width="37.1640625" style="111" customWidth="1"/>
    <col min="7684" max="7684" width="14.5" style="111" customWidth="1"/>
    <col min="7685" max="7936" width="9.33203125" style="111"/>
    <col min="7937" max="7937" width="6.83203125" style="111" customWidth="1"/>
    <col min="7938" max="7938" width="52.83203125" style="111" customWidth="1"/>
    <col min="7939" max="7939" width="37.1640625" style="111" customWidth="1"/>
    <col min="7940" max="7940" width="14.5" style="111" customWidth="1"/>
    <col min="7941" max="8192" width="9.33203125" style="111"/>
    <col min="8193" max="8193" width="6.83203125" style="111" customWidth="1"/>
    <col min="8194" max="8194" width="52.83203125" style="111" customWidth="1"/>
    <col min="8195" max="8195" width="37.1640625" style="111" customWidth="1"/>
    <col min="8196" max="8196" width="14.5" style="111" customWidth="1"/>
    <col min="8197" max="8448" width="9.33203125" style="111"/>
    <col min="8449" max="8449" width="6.83203125" style="111" customWidth="1"/>
    <col min="8450" max="8450" width="52.83203125" style="111" customWidth="1"/>
    <col min="8451" max="8451" width="37.1640625" style="111" customWidth="1"/>
    <col min="8452" max="8452" width="14.5" style="111" customWidth="1"/>
    <col min="8453" max="8704" width="9.33203125" style="111"/>
    <col min="8705" max="8705" width="6.83203125" style="111" customWidth="1"/>
    <col min="8706" max="8706" width="52.83203125" style="111" customWidth="1"/>
    <col min="8707" max="8707" width="37.1640625" style="111" customWidth="1"/>
    <col min="8708" max="8708" width="14.5" style="111" customWidth="1"/>
    <col min="8709" max="8960" width="9.33203125" style="111"/>
    <col min="8961" max="8961" width="6.83203125" style="111" customWidth="1"/>
    <col min="8962" max="8962" width="52.83203125" style="111" customWidth="1"/>
    <col min="8963" max="8963" width="37.1640625" style="111" customWidth="1"/>
    <col min="8964" max="8964" width="14.5" style="111" customWidth="1"/>
    <col min="8965" max="9216" width="9.33203125" style="111"/>
    <col min="9217" max="9217" width="6.83203125" style="111" customWidth="1"/>
    <col min="9218" max="9218" width="52.83203125" style="111" customWidth="1"/>
    <col min="9219" max="9219" width="37.1640625" style="111" customWidth="1"/>
    <col min="9220" max="9220" width="14.5" style="111" customWidth="1"/>
    <col min="9221" max="9472" width="9.33203125" style="111"/>
    <col min="9473" max="9473" width="6.83203125" style="111" customWidth="1"/>
    <col min="9474" max="9474" width="52.83203125" style="111" customWidth="1"/>
    <col min="9475" max="9475" width="37.1640625" style="111" customWidth="1"/>
    <col min="9476" max="9476" width="14.5" style="111" customWidth="1"/>
    <col min="9477" max="9728" width="9.33203125" style="111"/>
    <col min="9729" max="9729" width="6.83203125" style="111" customWidth="1"/>
    <col min="9730" max="9730" width="52.83203125" style="111" customWidth="1"/>
    <col min="9731" max="9731" width="37.1640625" style="111" customWidth="1"/>
    <col min="9732" max="9732" width="14.5" style="111" customWidth="1"/>
    <col min="9733" max="9984" width="9.33203125" style="111"/>
    <col min="9985" max="9985" width="6.83203125" style="111" customWidth="1"/>
    <col min="9986" max="9986" width="52.83203125" style="111" customWidth="1"/>
    <col min="9987" max="9987" width="37.1640625" style="111" customWidth="1"/>
    <col min="9988" max="9988" width="14.5" style="111" customWidth="1"/>
    <col min="9989" max="10240" width="9.33203125" style="111"/>
    <col min="10241" max="10241" width="6.83203125" style="111" customWidth="1"/>
    <col min="10242" max="10242" width="52.83203125" style="111" customWidth="1"/>
    <col min="10243" max="10243" width="37.1640625" style="111" customWidth="1"/>
    <col min="10244" max="10244" width="14.5" style="111" customWidth="1"/>
    <col min="10245" max="10496" width="9.33203125" style="111"/>
    <col min="10497" max="10497" width="6.83203125" style="111" customWidth="1"/>
    <col min="10498" max="10498" width="52.83203125" style="111" customWidth="1"/>
    <col min="10499" max="10499" width="37.1640625" style="111" customWidth="1"/>
    <col min="10500" max="10500" width="14.5" style="111" customWidth="1"/>
    <col min="10501" max="10752" width="9.33203125" style="111"/>
    <col min="10753" max="10753" width="6.83203125" style="111" customWidth="1"/>
    <col min="10754" max="10754" width="52.83203125" style="111" customWidth="1"/>
    <col min="10755" max="10755" width="37.1640625" style="111" customWidth="1"/>
    <col min="10756" max="10756" width="14.5" style="111" customWidth="1"/>
    <col min="10757" max="11008" width="9.33203125" style="111"/>
    <col min="11009" max="11009" width="6.83203125" style="111" customWidth="1"/>
    <col min="11010" max="11010" width="52.83203125" style="111" customWidth="1"/>
    <col min="11011" max="11011" width="37.1640625" style="111" customWidth="1"/>
    <col min="11012" max="11012" width="14.5" style="111" customWidth="1"/>
    <col min="11013" max="11264" width="9.33203125" style="111"/>
    <col min="11265" max="11265" width="6.83203125" style="111" customWidth="1"/>
    <col min="11266" max="11266" width="52.83203125" style="111" customWidth="1"/>
    <col min="11267" max="11267" width="37.1640625" style="111" customWidth="1"/>
    <col min="11268" max="11268" width="14.5" style="111" customWidth="1"/>
    <col min="11269" max="11520" width="9.33203125" style="111"/>
    <col min="11521" max="11521" width="6.83203125" style="111" customWidth="1"/>
    <col min="11522" max="11522" width="52.83203125" style="111" customWidth="1"/>
    <col min="11523" max="11523" width="37.1640625" style="111" customWidth="1"/>
    <col min="11524" max="11524" width="14.5" style="111" customWidth="1"/>
    <col min="11525" max="11776" width="9.33203125" style="111"/>
    <col min="11777" max="11777" width="6.83203125" style="111" customWidth="1"/>
    <col min="11778" max="11778" width="52.83203125" style="111" customWidth="1"/>
    <col min="11779" max="11779" width="37.1640625" style="111" customWidth="1"/>
    <col min="11780" max="11780" width="14.5" style="111" customWidth="1"/>
    <col min="11781" max="12032" width="9.33203125" style="111"/>
    <col min="12033" max="12033" width="6.83203125" style="111" customWidth="1"/>
    <col min="12034" max="12034" width="52.83203125" style="111" customWidth="1"/>
    <col min="12035" max="12035" width="37.1640625" style="111" customWidth="1"/>
    <col min="12036" max="12036" width="14.5" style="111" customWidth="1"/>
    <col min="12037" max="12288" width="9.33203125" style="111"/>
    <col min="12289" max="12289" width="6.83203125" style="111" customWidth="1"/>
    <col min="12290" max="12290" width="52.83203125" style="111" customWidth="1"/>
    <col min="12291" max="12291" width="37.1640625" style="111" customWidth="1"/>
    <col min="12292" max="12292" width="14.5" style="111" customWidth="1"/>
    <col min="12293" max="12544" width="9.33203125" style="111"/>
    <col min="12545" max="12545" width="6.83203125" style="111" customWidth="1"/>
    <col min="12546" max="12546" width="52.83203125" style="111" customWidth="1"/>
    <col min="12547" max="12547" width="37.1640625" style="111" customWidth="1"/>
    <col min="12548" max="12548" width="14.5" style="111" customWidth="1"/>
    <col min="12549" max="12800" width="9.33203125" style="111"/>
    <col min="12801" max="12801" width="6.83203125" style="111" customWidth="1"/>
    <col min="12802" max="12802" width="52.83203125" style="111" customWidth="1"/>
    <col min="12803" max="12803" width="37.1640625" style="111" customWidth="1"/>
    <col min="12804" max="12804" width="14.5" style="111" customWidth="1"/>
    <col min="12805" max="13056" width="9.33203125" style="111"/>
    <col min="13057" max="13057" width="6.83203125" style="111" customWidth="1"/>
    <col min="13058" max="13058" width="52.83203125" style="111" customWidth="1"/>
    <col min="13059" max="13059" width="37.1640625" style="111" customWidth="1"/>
    <col min="13060" max="13060" width="14.5" style="111" customWidth="1"/>
    <col min="13061" max="13312" width="9.33203125" style="111"/>
    <col min="13313" max="13313" width="6.83203125" style="111" customWidth="1"/>
    <col min="13314" max="13314" width="52.83203125" style="111" customWidth="1"/>
    <col min="13315" max="13315" width="37.1640625" style="111" customWidth="1"/>
    <col min="13316" max="13316" width="14.5" style="111" customWidth="1"/>
    <col min="13317" max="13568" width="9.33203125" style="111"/>
    <col min="13569" max="13569" width="6.83203125" style="111" customWidth="1"/>
    <col min="13570" max="13570" width="52.83203125" style="111" customWidth="1"/>
    <col min="13571" max="13571" width="37.1640625" style="111" customWidth="1"/>
    <col min="13572" max="13572" width="14.5" style="111" customWidth="1"/>
    <col min="13573" max="13824" width="9.33203125" style="111"/>
    <col min="13825" max="13825" width="6.83203125" style="111" customWidth="1"/>
    <col min="13826" max="13826" width="52.83203125" style="111" customWidth="1"/>
    <col min="13827" max="13827" width="37.1640625" style="111" customWidth="1"/>
    <col min="13828" max="13828" width="14.5" style="111" customWidth="1"/>
    <col min="13829" max="14080" width="9.33203125" style="111"/>
    <col min="14081" max="14081" width="6.83203125" style="111" customWidth="1"/>
    <col min="14082" max="14082" width="52.83203125" style="111" customWidth="1"/>
    <col min="14083" max="14083" width="37.1640625" style="111" customWidth="1"/>
    <col min="14084" max="14084" width="14.5" style="111" customWidth="1"/>
    <col min="14085" max="14336" width="9.33203125" style="111"/>
    <col min="14337" max="14337" width="6.83203125" style="111" customWidth="1"/>
    <col min="14338" max="14338" width="52.83203125" style="111" customWidth="1"/>
    <col min="14339" max="14339" width="37.1640625" style="111" customWidth="1"/>
    <col min="14340" max="14340" width="14.5" style="111" customWidth="1"/>
    <col min="14341" max="14592" width="9.33203125" style="111"/>
    <col min="14593" max="14593" width="6.83203125" style="111" customWidth="1"/>
    <col min="14594" max="14594" width="52.83203125" style="111" customWidth="1"/>
    <col min="14595" max="14595" width="37.1640625" style="111" customWidth="1"/>
    <col min="14596" max="14596" width="14.5" style="111" customWidth="1"/>
    <col min="14597" max="14848" width="9.33203125" style="111"/>
    <col min="14849" max="14849" width="6.83203125" style="111" customWidth="1"/>
    <col min="14850" max="14850" width="52.83203125" style="111" customWidth="1"/>
    <col min="14851" max="14851" width="37.1640625" style="111" customWidth="1"/>
    <col min="14852" max="14852" width="14.5" style="111" customWidth="1"/>
    <col min="14853" max="15104" width="9.33203125" style="111"/>
    <col min="15105" max="15105" width="6.83203125" style="111" customWidth="1"/>
    <col min="15106" max="15106" width="52.83203125" style="111" customWidth="1"/>
    <col min="15107" max="15107" width="37.1640625" style="111" customWidth="1"/>
    <col min="15108" max="15108" width="14.5" style="111" customWidth="1"/>
    <col min="15109" max="15360" width="9.33203125" style="111"/>
    <col min="15361" max="15361" width="6.83203125" style="111" customWidth="1"/>
    <col min="15362" max="15362" width="52.83203125" style="111" customWidth="1"/>
    <col min="15363" max="15363" width="37.1640625" style="111" customWidth="1"/>
    <col min="15364" max="15364" width="14.5" style="111" customWidth="1"/>
    <col min="15365" max="15616" width="9.33203125" style="111"/>
    <col min="15617" max="15617" width="6.83203125" style="111" customWidth="1"/>
    <col min="15618" max="15618" width="52.83203125" style="111" customWidth="1"/>
    <col min="15619" max="15619" width="37.1640625" style="111" customWidth="1"/>
    <col min="15620" max="15620" width="14.5" style="111" customWidth="1"/>
    <col min="15621" max="15872" width="9.33203125" style="111"/>
    <col min="15873" max="15873" width="6.83203125" style="111" customWidth="1"/>
    <col min="15874" max="15874" width="52.83203125" style="111" customWidth="1"/>
    <col min="15875" max="15875" width="37.1640625" style="111" customWidth="1"/>
    <col min="15876" max="15876" width="14.5" style="111" customWidth="1"/>
    <col min="15877" max="16128" width="9.33203125" style="111"/>
    <col min="16129" max="16129" width="6.83203125" style="111" customWidth="1"/>
    <col min="16130" max="16130" width="52.83203125" style="111" customWidth="1"/>
    <col min="16131" max="16131" width="37.1640625" style="111" customWidth="1"/>
    <col min="16132" max="16132" width="14.5" style="111" customWidth="1"/>
    <col min="16133" max="16384" width="9.33203125" style="111"/>
  </cols>
  <sheetData>
    <row r="1" spans="1:5" ht="18.75">
      <c r="A1" s="261" t="s">
        <v>121</v>
      </c>
      <c r="B1" s="261"/>
      <c r="C1" s="261"/>
      <c r="D1" s="261"/>
    </row>
    <row r="2" spans="1:5" ht="83.25" customHeight="1">
      <c r="A2" s="262" t="s">
        <v>156</v>
      </c>
      <c r="B2" s="262"/>
      <c r="C2" s="262"/>
      <c r="D2" s="262"/>
      <c r="E2" s="112"/>
    </row>
    <row r="3" spans="1:5" ht="15.75">
      <c r="A3" s="263" t="str">
        <f>'PL I 21-25'!A3:K3</f>
        <v>(Kèm theo Tờ trình số ....../TTr-UBND ngày ...../6/2022 của Ủy ban nhân dân huyện Ia H'Drai)</v>
      </c>
      <c r="B3" s="263"/>
      <c r="C3" s="263"/>
      <c r="D3" s="263"/>
    </row>
    <row r="4" spans="1:5" ht="15.75">
      <c r="A4" s="264" t="s">
        <v>2</v>
      </c>
      <c r="B4" s="264"/>
      <c r="C4" s="264"/>
      <c r="D4" s="264"/>
    </row>
    <row r="5" spans="1:5">
      <c r="A5" s="260" t="s">
        <v>60</v>
      </c>
      <c r="B5" s="260" t="s">
        <v>158</v>
      </c>
      <c r="C5" s="265" t="s">
        <v>159</v>
      </c>
      <c r="D5" s="260" t="s">
        <v>1</v>
      </c>
    </row>
    <row r="6" spans="1:5">
      <c r="A6" s="260"/>
      <c r="B6" s="260"/>
      <c r="C6" s="265"/>
      <c r="D6" s="260"/>
    </row>
    <row r="7" spans="1:5" ht="40.5" customHeight="1">
      <c r="A7" s="260"/>
      <c r="B7" s="260"/>
      <c r="C7" s="265"/>
      <c r="D7" s="260"/>
    </row>
    <row r="8" spans="1:5" ht="24.75" customHeight="1">
      <c r="A8" s="260" t="s">
        <v>6</v>
      </c>
      <c r="B8" s="260"/>
      <c r="C8" s="113">
        <f>C9</f>
        <v>6998</v>
      </c>
      <c r="D8" s="114"/>
    </row>
    <row r="9" spans="1:5" s="117" customFormat="1" ht="39.950000000000003" customHeight="1">
      <c r="A9" s="115">
        <v>1</v>
      </c>
      <c r="B9" s="116" t="s">
        <v>157</v>
      </c>
      <c r="C9" s="113">
        <f>C10+C11+C12</f>
        <v>6998</v>
      </c>
      <c r="D9" s="114"/>
    </row>
    <row r="10" spans="1:5" ht="39.950000000000003" customHeight="1">
      <c r="A10" s="118" t="s">
        <v>80</v>
      </c>
      <c r="B10" s="119" t="s">
        <v>135</v>
      </c>
      <c r="C10" s="120">
        <v>1706</v>
      </c>
      <c r="D10" s="121"/>
    </row>
    <row r="11" spans="1:5" ht="39.950000000000003" customHeight="1">
      <c r="A11" s="118" t="s">
        <v>80</v>
      </c>
      <c r="B11" s="119" t="s">
        <v>136</v>
      </c>
      <c r="C11" s="120">
        <f>427+3159</f>
        <v>3586</v>
      </c>
      <c r="D11" s="121"/>
    </row>
    <row r="12" spans="1:5" ht="39.950000000000003" customHeight="1">
      <c r="A12" s="118" t="s">
        <v>80</v>
      </c>
      <c r="B12" s="119" t="s">
        <v>137</v>
      </c>
      <c r="C12" s="120">
        <v>1706</v>
      </c>
      <c r="D12" s="121"/>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50" bestFit="1" customWidth="1"/>
    <col min="2" max="2" width="20.1640625" style="50" customWidth="1"/>
    <col min="3" max="3" width="9" style="57" customWidth="1"/>
    <col min="4" max="9" width="9" style="50" customWidth="1"/>
    <col min="10" max="10" width="9.5" style="58" customWidth="1"/>
    <col min="11" max="13" width="9.5" style="50" customWidth="1"/>
    <col min="14" max="15" width="9.83203125" style="50" customWidth="1"/>
    <col min="16" max="17" width="11.5" style="50" customWidth="1"/>
    <col min="18" max="18" width="27.6640625" style="50" customWidth="1"/>
    <col min="19" max="256" width="9.33203125" style="50"/>
    <col min="257" max="257" width="3.83203125" style="50" bestFit="1" customWidth="1"/>
    <col min="258" max="258" width="24.5" style="50" customWidth="1"/>
    <col min="259" max="265" width="9" style="50" customWidth="1"/>
    <col min="266" max="269" width="9.5" style="50" customWidth="1"/>
    <col min="270" max="271" width="9.83203125" style="50" customWidth="1"/>
    <col min="272" max="273" width="11.5" style="50" customWidth="1"/>
    <col min="274" max="274" width="27.6640625" style="50" customWidth="1"/>
    <col min="275" max="512" width="9.33203125" style="50"/>
    <col min="513" max="513" width="3.83203125" style="50" bestFit="1" customWidth="1"/>
    <col min="514" max="514" width="24.5" style="50" customWidth="1"/>
    <col min="515" max="521" width="9" style="50" customWidth="1"/>
    <col min="522" max="525" width="9.5" style="50" customWidth="1"/>
    <col min="526" max="527" width="9.83203125" style="50" customWidth="1"/>
    <col min="528" max="529" width="11.5" style="50" customWidth="1"/>
    <col min="530" max="530" width="27.6640625" style="50" customWidth="1"/>
    <col min="531" max="768" width="9.33203125" style="50"/>
    <col min="769" max="769" width="3.83203125" style="50" bestFit="1" customWidth="1"/>
    <col min="770" max="770" width="24.5" style="50" customWidth="1"/>
    <col min="771" max="777" width="9" style="50" customWidth="1"/>
    <col min="778" max="781" width="9.5" style="50" customWidth="1"/>
    <col min="782" max="783" width="9.83203125" style="50" customWidth="1"/>
    <col min="784" max="785" width="11.5" style="50" customWidth="1"/>
    <col min="786" max="786" width="27.6640625" style="50" customWidth="1"/>
    <col min="787" max="1024" width="9.33203125" style="50"/>
    <col min="1025" max="1025" width="3.83203125" style="50" bestFit="1" customWidth="1"/>
    <col min="1026" max="1026" width="24.5" style="50" customWidth="1"/>
    <col min="1027" max="1033" width="9" style="50" customWidth="1"/>
    <col min="1034" max="1037" width="9.5" style="50" customWidth="1"/>
    <col min="1038" max="1039" width="9.83203125" style="50" customWidth="1"/>
    <col min="1040" max="1041" width="11.5" style="50" customWidth="1"/>
    <col min="1042" max="1042" width="27.6640625" style="50" customWidth="1"/>
    <col min="1043" max="1280" width="9.33203125" style="50"/>
    <col min="1281" max="1281" width="3.83203125" style="50" bestFit="1" customWidth="1"/>
    <col min="1282" max="1282" width="24.5" style="50" customWidth="1"/>
    <col min="1283" max="1289" width="9" style="50" customWidth="1"/>
    <col min="1290" max="1293" width="9.5" style="50" customWidth="1"/>
    <col min="1294" max="1295" width="9.83203125" style="50" customWidth="1"/>
    <col min="1296" max="1297" width="11.5" style="50" customWidth="1"/>
    <col min="1298" max="1298" width="27.6640625" style="50" customWidth="1"/>
    <col min="1299" max="1536" width="9.33203125" style="50"/>
    <col min="1537" max="1537" width="3.83203125" style="50" bestFit="1" customWidth="1"/>
    <col min="1538" max="1538" width="24.5" style="50" customWidth="1"/>
    <col min="1539" max="1545" width="9" style="50" customWidth="1"/>
    <col min="1546" max="1549" width="9.5" style="50" customWidth="1"/>
    <col min="1550" max="1551" width="9.83203125" style="50" customWidth="1"/>
    <col min="1552" max="1553" width="11.5" style="50" customWidth="1"/>
    <col min="1554" max="1554" width="27.6640625" style="50" customWidth="1"/>
    <col min="1555" max="1792" width="9.33203125" style="50"/>
    <col min="1793" max="1793" width="3.83203125" style="50" bestFit="1" customWidth="1"/>
    <col min="1794" max="1794" width="24.5" style="50" customWidth="1"/>
    <col min="1795" max="1801" width="9" style="50" customWidth="1"/>
    <col min="1802" max="1805" width="9.5" style="50" customWidth="1"/>
    <col min="1806" max="1807" width="9.83203125" style="50" customWidth="1"/>
    <col min="1808" max="1809" width="11.5" style="50" customWidth="1"/>
    <col min="1810" max="1810" width="27.6640625" style="50" customWidth="1"/>
    <col min="1811" max="2048" width="9.33203125" style="50"/>
    <col min="2049" max="2049" width="3.83203125" style="50" bestFit="1" customWidth="1"/>
    <col min="2050" max="2050" width="24.5" style="50" customWidth="1"/>
    <col min="2051" max="2057" width="9" style="50" customWidth="1"/>
    <col min="2058" max="2061" width="9.5" style="50" customWidth="1"/>
    <col min="2062" max="2063" width="9.83203125" style="50" customWidth="1"/>
    <col min="2064" max="2065" width="11.5" style="50" customWidth="1"/>
    <col min="2066" max="2066" width="27.6640625" style="50" customWidth="1"/>
    <col min="2067" max="2304" width="9.33203125" style="50"/>
    <col min="2305" max="2305" width="3.83203125" style="50" bestFit="1" customWidth="1"/>
    <col min="2306" max="2306" width="24.5" style="50" customWidth="1"/>
    <col min="2307" max="2313" width="9" style="50" customWidth="1"/>
    <col min="2314" max="2317" width="9.5" style="50" customWidth="1"/>
    <col min="2318" max="2319" width="9.83203125" style="50" customWidth="1"/>
    <col min="2320" max="2321" width="11.5" style="50" customWidth="1"/>
    <col min="2322" max="2322" width="27.6640625" style="50" customWidth="1"/>
    <col min="2323" max="2560" width="9.33203125" style="50"/>
    <col min="2561" max="2561" width="3.83203125" style="50" bestFit="1" customWidth="1"/>
    <col min="2562" max="2562" width="24.5" style="50" customWidth="1"/>
    <col min="2563" max="2569" width="9" style="50" customWidth="1"/>
    <col min="2570" max="2573" width="9.5" style="50" customWidth="1"/>
    <col min="2574" max="2575" width="9.83203125" style="50" customWidth="1"/>
    <col min="2576" max="2577" width="11.5" style="50" customWidth="1"/>
    <col min="2578" max="2578" width="27.6640625" style="50" customWidth="1"/>
    <col min="2579" max="2816" width="9.33203125" style="50"/>
    <col min="2817" max="2817" width="3.83203125" style="50" bestFit="1" customWidth="1"/>
    <col min="2818" max="2818" width="24.5" style="50" customWidth="1"/>
    <col min="2819" max="2825" width="9" style="50" customWidth="1"/>
    <col min="2826" max="2829" width="9.5" style="50" customWidth="1"/>
    <col min="2830" max="2831" width="9.83203125" style="50" customWidth="1"/>
    <col min="2832" max="2833" width="11.5" style="50" customWidth="1"/>
    <col min="2834" max="2834" width="27.6640625" style="50" customWidth="1"/>
    <col min="2835" max="3072" width="9.33203125" style="50"/>
    <col min="3073" max="3073" width="3.83203125" style="50" bestFit="1" customWidth="1"/>
    <col min="3074" max="3074" width="24.5" style="50" customWidth="1"/>
    <col min="3075" max="3081" width="9" style="50" customWidth="1"/>
    <col min="3082" max="3085" width="9.5" style="50" customWidth="1"/>
    <col min="3086" max="3087" width="9.83203125" style="50" customWidth="1"/>
    <col min="3088" max="3089" width="11.5" style="50" customWidth="1"/>
    <col min="3090" max="3090" width="27.6640625" style="50" customWidth="1"/>
    <col min="3091" max="3328" width="9.33203125" style="50"/>
    <col min="3329" max="3329" width="3.83203125" style="50" bestFit="1" customWidth="1"/>
    <col min="3330" max="3330" width="24.5" style="50" customWidth="1"/>
    <col min="3331" max="3337" width="9" style="50" customWidth="1"/>
    <col min="3338" max="3341" width="9.5" style="50" customWidth="1"/>
    <col min="3342" max="3343" width="9.83203125" style="50" customWidth="1"/>
    <col min="3344" max="3345" width="11.5" style="50" customWidth="1"/>
    <col min="3346" max="3346" width="27.6640625" style="50" customWidth="1"/>
    <col min="3347" max="3584" width="9.33203125" style="50"/>
    <col min="3585" max="3585" width="3.83203125" style="50" bestFit="1" customWidth="1"/>
    <col min="3586" max="3586" width="24.5" style="50" customWidth="1"/>
    <col min="3587" max="3593" width="9" style="50" customWidth="1"/>
    <col min="3594" max="3597" width="9.5" style="50" customWidth="1"/>
    <col min="3598" max="3599" width="9.83203125" style="50" customWidth="1"/>
    <col min="3600" max="3601" width="11.5" style="50" customWidth="1"/>
    <col min="3602" max="3602" width="27.6640625" style="50" customWidth="1"/>
    <col min="3603" max="3840" width="9.33203125" style="50"/>
    <col min="3841" max="3841" width="3.83203125" style="50" bestFit="1" customWidth="1"/>
    <col min="3842" max="3842" width="24.5" style="50" customWidth="1"/>
    <col min="3843" max="3849" width="9" style="50" customWidth="1"/>
    <col min="3850" max="3853" width="9.5" style="50" customWidth="1"/>
    <col min="3854" max="3855" width="9.83203125" style="50" customWidth="1"/>
    <col min="3856" max="3857" width="11.5" style="50" customWidth="1"/>
    <col min="3858" max="3858" width="27.6640625" style="50" customWidth="1"/>
    <col min="3859" max="4096" width="9.33203125" style="50"/>
    <col min="4097" max="4097" width="3.83203125" style="50" bestFit="1" customWidth="1"/>
    <col min="4098" max="4098" width="24.5" style="50" customWidth="1"/>
    <col min="4099" max="4105" width="9" style="50" customWidth="1"/>
    <col min="4106" max="4109" width="9.5" style="50" customWidth="1"/>
    <col min="4110" max="4111" width="9.83203125" style="50" customWidth="1"/>
    <col min="4112" max="4113" width="11.5" style="50" customWidth="1"/>
    <col min="4114" max="4114" width="27.6640625" style="50" customWidth="1"/>
    <col min="4115" max="4352" width="9.33203125" style="50"/>
    <col min="4353" max="4353" width="3.83203125" style="50" bestFit="1" customWidth="1"/>
    <col min="4354" max="4354" width="24.5" style="50" customWidth="1"/>
    <col min="4355" max="4361" width="9" style="50" customWidth="1"/>
    <col min="4362" max="4365" width="9.5" style="50" customWidth="1"/>
    <col min="4366" max="4367" width="9.83203125" style="50" customWidth="1"/>
    <col min="4368" max="4369" width="11.5" style="50" customWidth="1"/>
    <col min="4370" max="4370" width="27.6640625" style="50" customWidth="1"/>
    <col min="4371" max="4608" width="9.33203125" style="50"/>
    <col min="4609" max="4609" width="3.83203125" style="50" bestFit="1" customWidth="1"/>
    <col min="4610" max="4610" width="24.5" style="50" customWidth="1"/>
    <col min="4611" max="4617" width="9" style="50" customWidth="1"/>
    <col min="4618" max="4621" width="9.5" style="50" customWidth="1"/>
    <col min="4622" max="4623" width="9.83203125" style="50" customWidth="1"/>
    <col min="4624" max="4625" width="11.5" style="50" customWidth="1"/>
    <col min="4626" max="4626" width="27.6640625" style="50" customWidth="1"/>
    <col min="4627" max="4864" width="9.33203125" style="50"/>
    <col min="4865" max="4865" width="3.83203125" style="50" bestFit="1" customWidth="1"/>
    <col min="4866" max="4866" width="24.5" style="50" customWidth="1"/>
    <col min="4867" max="4873" width="9" style="50" customWidth="1"/>
    <col min="4874" max="4877" width="9.5" style="50" customWidth="1"/>
    <col min="4878" max="4879" width="9.83203125" style="50" customWidth="1"/>
    <col min="4880" max="4881" width="11.5" style="50" customWidth="1"/>
    <col min="4882" max="4882" width="27.6640625" style="50" customWidth="1"/>
    <col min="4883" max="5120" width="9.33203125" style="50"/>
    <col min="5121" max="5121" width="3.83203125" style="50" bestFit="1" customWidth="1"/>
    <col min="5122" max="5122" width="24.5" style="50" customWidth="1"/>
    <col min="5123" max="5129" width="9" style="50" customWidth="1"/>
    <col min="5130" max="5133" width="9.5" style="50" customWidth="1"/>
    <col min="5134" max="5135" width="9.83203125" style="50" customWidth="1"/>
    <col min="5136" max="5137" width="11.5" style="50" customWidth="1"/>
    <col min="5138" max="5138" width="27.6640625" style="50" customWidth="1"/>
    <col min="5139" max="5376" width="9.33203125" style="50"/>
    <col min="5377" max="5377" width="3.83203125" style="50" bestFit="1" customWidth="1"/>
    <col min="5378" max="5378" width="24.5" style="50" customWidth="1"/>
    <col min="5379" max="5385" width="9" style="50" customWidth="1"/>
    <col min="5386" max="5389" width="9.5" style="50" customWidth="1"/>
    <col min="5390" max="5391" width="9.83203125" style="50" customWidth="1"/>
    <col min="5392" max="5393" width="11.5" style="50" customWidth="1"/>
    <col min="5394" max="5394" width="27.6640625" style="50" customWidth="1"/>
    <col min="5395" max="5632" width="9.33203125" style="50"/>
    <col min="5633" max="5633" width="3.83203125" style="50" bestFit="1" customWidth="1"/>
    <col min="5634" max="5634" width="24.5" style="50" customWidth="1"/>
    <col min="5635" max="5641" width="9" style="50" customWidth="1"/>
    <col min="5642" max="5645" width="9.5" style="50" customWidth="1"/>
    <col min="5646" max="5647" width="9.83203125" style="50" customWidth="1"/>
    <col min="5648" max="5649" width="11.5" style="50" customWidth="1"/>
    <col min="5650" max="5650" width="27.6640625" style="50" customWidth="1"/>
    <col min="5651" max="5888" width="9.33203125" style="50"/>
    <col min="5889" max="5889" width="3.83203125" style="50" bestFit="1" customWidth="1"/>
    <col min="5890" max="5890" width="24.5" style="50" customWidth="1"/>
    <col min="5891" max="5897" width="9" style="50" customWidth="1"/>
    <col min="5898" max="5901" width="9.5" style="50" customWidth="1"/>
    <col min="5902" max="5903" width="9.83203125" style="50" customWidth="1"/>
    <col min="5904" max="5905" width="11.5" style="50" customWidth="1"/>
    <col min="5906" max="5906" width="27.6640625" style="50" customWidth="1"/>
    <col min="5907" max="6144" width="9.33203125" style="50"/>
    <col min="6145" max="6145" width="3.83203125" style="50" bestFit="1" customWidth="1"/>
    <col min="6146" max="6146" width="24.5" style="50" customWidth="1"/>
    <col min="6147" max="6153" width="9" style="50" customWidth="1"/>
    <col min="6154" max="6157" width="9.5" style="50" customWidth="1"/>
    <col min="6158" max="6159" width="9.83203125" style="50" customWidth="1"/>
    <col min="6160" max="6161" width="11.5" style="50" customWidth="1"/>
    <col min="6162" max="6162" width="27.6640625" style="50" customWidth="1"/>
    <col min="6163" max="6400" width="9.33203125" style="50"/>
    <col min="6401" max="6401" width="3.83203125" style="50" bestFit="1" customWidth="1"/>
    <col min="6402" max="6402" width="24.5" style="50" customWidth="1"/>
    <col min="6403" max="6409" width="9" style="50" customWidth="1"/>
    <col min="6410" max="6413" width="9.5" style="50" customWidth="1"/>
    <col min="6414" max="6415" width="9.83203125" style="50" customWidth="1"/>
    <col min="6416" max="6417" width="11.5" style="50" customWidth="1"/>
    <col min="6418" max="6418" width="27.6640625" style="50" customWidth="1"/>
    <col min="6419" max="6656" width="9.33203125" style="50"/>
    <col min="6657" max="6657" width="3.83203125" style="50" bestFit="1" customWidth="1"/>
    <col min="6658" max="6658" width="24.5" style="50" customWidth="1"/>
    <col min="6659" max="6665" width="9" style="50" customWidth="1"/>
    <col min="6666" max="6669" width="9.5" style="50" customWidth="1"/>
    <col min="6670" max="6671" width="9.83203125" style="50" customWidth="1"/>
    <col min="6672" max="6673" width="11.5" style="50" customWidth="1"/>
    <col min="6674" max="6674" width="27.6640625" style="50" customWidth="1"/>
    <col min="6675" max="6912" width="9.33203125" style="50"/>
    <col min="6913" max="6913" width="3.83203125" style="50" bestFit="1" customWidth="1"/>
    <col min="6914" max="6914" width="24.5" style="50" customWidth="1"/>
    <col min="6915" max="6921" width="9" style="50" customWidth="1"/>
    <col min="6922" max="6925" width="9.5" style="50" customWidth="1"/>
    <col min="6926" max="6927" width="9.83203125" style="50" customWidth="1"/>
    <col min="6928" max="6929" width="11.5" style="50" customWidth="1"/>
    <col min="6930" max="6930" width="27.6640625" style="50" customWidth="1"/>
    <col min="6931" max="7168" width="9.33203125" style="50"/>
    <col min="7169" max="7169" width="3.83203125" style="50" bestFit="1" customWidth="1"/>
    <col min="7170" max="7170" width="24.5" style="50" customWidth="1"/>
    <col min="7171" max="7177" width="9" style="50" customWidth="1"/>
    <col min="7178" max="7181" width="9.5" style="50" customWidth="1"/>
    <col min="7182" max="7183" width="9.83203125" style="50" customWidth="1"/>
    <col min="7184" max="7185" width="11.5" style="50" customWidth="1"/>
    <col min="7186" max="7186" width="27.6640625" style="50" customWidth="1"/>
    <col min="7187" max="7424" width="9.33203125" style="50"/>
    <col min="7425" max="7425" width="3.83203125" style="50" bestFit="1" customWidth="1"/>
    <col min="7426" max="7426" width="24.5" style="50" customWidth="1"/>
    <col min="7427" max="7433" width="9" style="50" customWidth="1"/>
    <col min="7434" max="7437" width="9.5" style="50" customWidth="1"/>
    <col min="7438" max="7439" width="9.83203125" style="50" customWidth="1"/>
    <col min="7440" max="7441" width="11.5" style="50" customWidth="1"/>
    <col min="7442" max="7442" width="27.6640625" style="50" customWidth="1"/>
    <col min="7443" max="7680" width="9.33203125" style="50"/>
    <col min="7681" max="7681" width="3.83203125" style="50" bestFit="1" customWidth="1"/>
    <col min="7682" max="7682" width="24.5" style="50" customWidth="1"/>
    <col min="7683" max="7689" width="9" style="50" customWidth="1"/>
    <col min="7690" max="7693" width="9.5" style="50" customWidth="1"/>
    <col min="7694" max="7695" width="9.83203125" style="50" customWidth="1"/>
    <col min="7696" max="7697" width="11.5" style="50" customWidth="1"/>
    <col min="7698" max="7698" width="27.6640625" style="50" customWidth="1"/>
    <col min="7699" max="7936" width="9.33203125" style="50"/>
    <col min="7937" max="7937" width="3.83203125" style="50" bestFit="1" customWidth="1"/>
    <col min="7938" max="7938" width="24.5" style="50" customWidth="1"/>
    <col min="7939" max="7945" width="9" style="50" customWidth="1"/>
    <col min="7946" max="7949" width="9.5" style="50" customWidth="1"/>
    <col min="7950" max="7951" width="9.83203125" style="50" customWidth="1"/>
    <col min="7952" max="7953" width="11.5" style="50" customWidth="1"/>
    <col min="7954" max="7954" width="27.6640625" style="50" customWidth="1"/>
    <col min="7955" max="8192" width="9.33203125" style="50"/>
    <col min="8193" max="8193" width="3.83203125" style="50" bestFit="1" customWidth="1"/>
    <col min="8194" max="8194" width="24.5" style="50" customWidth="1"/>
    <col min="8195" max="8201" width="9" style="50" customWidth="1"/>
    <col min="8202" max="8205" width="9.5" style="50" customWidth="1"/>
    <col min="8206" max="8207" width="9.83203125" style="50" customWidth="1"/>
    <col min="8208" max="8209" width="11.5" style="50" customWidth="1"/>
    <col min="8210" max="8210" width="27.6640625" style="50" customWidth="1"/>
    <col min="8211" max="8448" width="9.33203125" style="50"/>
    <col min="8449" max="8449" width="3.83203125" style="50" bestFit="1" customWidth="1"/>
    <col min="8450" max="8450" width="24.5" style="50" customWidth="1"/>
    <col min="8451" max="8457" width="9" style="50" customWidth="1"/>
    <col min="8458" max="8461" width="9.5" style="50" customWidth="1"/>
    <col min="8462" max="8463" width="9.83203125" style="50" customWidth="1"/>
    <col min="8464" max="8465" width="11.5" style="50" customWidth="1"/>
    <col min="8466" max="8466" width="27.6640625" style="50" customWidth="1"/>
    <col min="8467" max="8704" width="9.33203125" style="50"/>
    <col min="8705" max="8705" width="3.83203125" style="50" bestFit="1" customWidth="1"/>
    <col min="8706" max="8706" width="24.5" style="50" customWidth="1"/>
    <col min="8707" max="8713" width="9" style="50" customWidth="1"/>
    <col min="8714" max="8717" width="9.5" style="50" customWidth="1"/>
    <col min="8718" max="8719" width="9.83203125" style="50" customWidth="1"/>
    <col min="8720" max="8721" width="11.5" style="50" customWidth="1"/>
    <col min="8722" max="8722" width="27.6640625" style="50" customWidth="1"/>
    <col min="8723" max="8960" width="9.33203125" style="50"/>
    <col min="8961" max="8961" width="3.83203125" style="50" bestFit="1" customWidth="1"/>
    <col min="8962" max="8962" width="24.5" style="50" customWidth="1"/>
    <col min="8963" max="8969" width="9" style="50" customWidth="1"/>
    <col min="8970" max="8973" width="9.5" style="50" customWidth="1"/>
    <col min="8974" max="8975" width="9.83203125" style="50" customWidth="1"/>
    <col min="8976" max="8977" width="11.5" style="50" customWidth="1"/>
    <col min="8978" max="8978" width="27.6640625" style="50" customWidth="1"/>
    <col min="8979" max="9216" width="9.33203125" style="50"/>
    <col min="9217" max="9217" width="3.83203125" style="50" bestFit="1" customWidth="1"/>
    <col min="9218" max="9218" width="24.5" style="50" customWidth="1"/>
    <col min="9219" max="9225" width="9" style="50" customWidth="1"/>
    <col min="9226" max="9229" width="9.5" style="50" customWidth="1"/>
    <col min="9230" max="9231" width="9.83203125" style="50" customWidth="1"/>
    <col min="9232" max="9233" width="11.5" style="50" customWidth="1"/>
    <col min="9234" max="9234" width="27.6640625" style="50" customWidth="1"/>
    <col min="9235" max="9472" width="9.33203125" style="50"/>
    <col min="9473" max="9473" width="3.83203125" style="50" bestFit="1" customWidth="1"/>
    <col min="9474" max="9474" width="24.5" style="50" customWidth="1"/>
    <col min="9475" max="9481" width="9" style="50" customWidth="1"/>
    <col min="9482" max="9485" width="9.5" style="50" customWidth="1"/>
    <col min="9486" max="9487" width="9.83203125" style="50" customWidth="1"/>
    <col min="9488" max="9489" width="11.5" style="50" customWidth="1"/>
    <col min="9490" max="9490" width="27.6640625" style="50" customWidth="1"/>
    <col min="9491" max="9728" width="9.33203125" style="50"/>
    <col min="9729" max="9729" width="3.83203125" style="50" bestFit="1" customWidth="1"/>
    <col min="9730" max="9730" width="24.5" style="50" customWidth="1"/>
    <col min="9731" max="9737" width="9" style="50" customWidth="1"/>
    <col min="9738" max="9741" width="9.5" style="50" customWidth="1"/>
    <col min="9742" max="9743" width="9.83203125" style="50" customWidth="1"/>
    <col min="9744" max="9745" width="11.5" style="50" customWidth="1"/>
    <col min="9746" max="9746" width="27.6640625" style="50" customWidth="1"/>
    <col min="9747" max="9984" width="9.33203125" style="50"/>
    <col min="9985" max="9985" width="3.83203125" style="50" bestFit="1" customWidth="1"/>
    <col min="9986" max="9986" width="24.5" style="50" customWidth="1"/>
    <col min="9987" max="9993" width="9" style="50" customWidth="1"/>
    <col min="9994" max="9997" width="9.5" style="50" customWidth="1"/>
    <col min="9998" max="9999" width="9.83203125" style="50" customWidth="1"/>
    <col min="10000" max="10001" width="11.5" style="50" customWidth="1"/>
    <col min="10002" max="10002" width="27.6640625" style="50" customWidth="1"/>
    <col min="10003" max="10240" width="9.33203125" style="50"/>
    <col min="10241" max="10241" width="3.83203125" style="50" bestFit="1" customWidth="1"/>
    <col min="10242" max="10242" width="24.5" style="50" customWidth="1"/>
    <col min="10243" max="10249" width="9" style="50" customWidth="1"/>
    <col min="10250" max="10253" width="9.5" style="50" customWidth="1"/>
    <col min="10254" max="10255" width="9.83203125" style="50" customWidth="1"/>
    <col min="10256" max="10257" width="11.5" style="50" customWidth="1"/>
    <col min="10258" max="10258" width="27.6640625" style="50" customWidth="1"/>
    <col min="10259" max="10496" width="9.33203125" style="50"/>
    <col min="10497" max="10497" width="3.83203125" style="50" bestFit="1" customWidth="1"/>
    <col min="10498" max="10498" width="24.5" style="50" customWidth="1"/>
    <col min="10499" max="10505" width="9" style="50" customWidth="1"/>
    <col min="10506" max="10509" width="9.5" style="50" customWidth="1"/>
    <col min="10510" max="10511" width="9.83203125" style="50" customWidth="1"/>
    <col min="10512" max="10513" width="11.5" style="50" customWidth="1"/>
    <col min="10514" max="10514" width="27.6640625" style="50" customWidth="1"/>
    <col min="10515" max="10752" width="9.33203125" style="50"/>
    <col min="10753" max="10753" width="3.83203125" style="50" bestFit="1" customWidth="1"/>
    <col min="10754" max="10754" width="24.5" style="50" customWidth="1"/>
    <col min="10755" max="10761" width="9" style="50" customWidth="1"/>
    <col min="10762" max="10765" width="9.5" style="50" customWidth="1"/>
    <col min="10766" max="10767" width="9.83203125" style="50" customWidth="1"/>
    <col min="10768" max="10769" width="11.5" style="50" customWidth="1"/>
    <col min="10770" max="10770" width="27.6640625" style="50" customWidth="1"/>
    <col min="10771" max="11008" width="9.33203125" style="50"/>
    <col min="11009" max="11009" width="3.83203125" style="50" bestFit="1" customWidth="1"/>
    <col min="11010" max="11010" width="24.5" style="50" customWidth="1"/>
    <col min="11011" max="11017" width="9" style="50" customWidth="1"/>
    <col min="11018" max="11021" width="9.5" style="50" customWidth="1"/>
    <col min="11022" max="11023" width="9.83203125" style="50" customWidth="1"/>
    <col min="11024" max="11025" width="11.5" style="50" customWidth="1"/>
    <col min="11026" max="11026" width="27.6640625" style="50" customWidth="1"/>
    <col min="11027" max="11264" width="9.33203125" style="50"/>
    <col min="11265" max="11265" width="3.83203125" style="50" bestFit="1" customWidth="1"/>
    <col min="11266" max="11266" width="24.5" style="50" customWidth="1"/>
    <col min="11267" max="11273" width="9" style="50" customWidth="1"/>
    <col min="11274" max="11277" width="9.5" style="50" customWidth="1"/>
    <col min="11278" max="11279" width="9.83203125" style="50" customWidth="1"/>
    <col min="11280" max="11281" width="11.5" style="50" customWidth="1"/>
    <col min="11282" max="11282" width="27.6640625" style="50" customWidth="1"/>
    <col min="11283" max="11520" width="9.33203125" style="50"/>
    <col min="11521" max="11521" width="3.83203125" style="50" bestFit="1" customWidth="1"/>
    <col min="11522" max="11522" width="24.5" style="50" customWidth="1"/>
    <col min="11523" max="11529" width="9" style="50" customWidth="1"/>
    <col min="11530" max="11533" width="9.5" style="50" customWidth="1"/>
    <col min="11534" max="11535" width="9.83203125" style="50" customWidth="1"/>
    <col min="11536" max="11537" width="11.5" style="50" customWidth="1"/>
    <col min="11538" max="11538" width="27.6640625" style="50" customWidth="1"/>
    <col min="11539" max="11776" width="9.33203125" style="50"/>
    <col min="11777" max="11777" width="3.83203125" style="50" bestFit="1" customWidth="1"/>
    <col min="11778" max="11778" width="24.5" style="50" customWidth="1"/>
    <col min="11779" max="11785" width="9" style="50" customWidth="1"/>
    <col min="11786" max="11789" width="9.5" style="50" customWidth="1"/>
    <col min="11790" max="11791" width="9.83203125" style="50" customWidth="1"/>
    <col min="11792" max="11793" width="11.5" style="50" customWidth="1"/>
    <col min="11794" max="11794" width="27.6640625" style="50" customWidth="1"/>
    <col min="11795" max="12032" width="9.33203125" style="50"/>
    <col min="12033" max="12033" width="3.83203125" style="50" bestFit="1" customWidth="1"/>
    <col min="12034" max="12034" width="24.5" style="50" customWidth="1"/>
    <col min="12035" max="12041" width="9" style="50" customWidth="1"/>
    <col min="12042" max="12045" width="9.5" style="50" customWidth="1"/>
    <col min="12046" max="12047" width="9.83203125" style="50" customWidth="1"/>
    <col min="12048" max="12049" width="11.5" style="50" customWidth="1"/>
    <col min="12050" max="12050" width="27.6640625" style="50" customWidth="1"/>
    <col min="12051" max="12288" width="9.33203125" style="50"/>
    <col min="12289" max="12289" width="3.83203125" style="50" bestFit="1" customWidth="1"/>
    <col min="12290" max="12290" width="24.5" style="50" customWidth="1"/>
    <col min="12291" max="12297" width="9" style="50" customWidth="1"/>
    <col min="12298" max="12301" width="9.5" style="50" customWidth="1"/>
    <col min="12302" max="12303" width="9.83203125" style="50" customWidth="1"/>
    <col min="12304" max="12305" width="11.5" style="50" customWidth="1"/>
    <col min="12306" max="12306" width="27.6640625" style="50" customWidth="1"/>
    <col min="12307" max="12544" width="9.33203125" style="50"/>
    <col min="12545" max="12545" width="3.83203125" style="50" bestFit="1" customWidth="1"/>
    <col min="12546" max="12546" width="24.5" style="50" customWidth="1"/>
    <col min="12547" max="12553" width="9" style="50" customWidth="1"/>
    <col min="12554" max="12557" width="9.5" style="50" customWidth="1"/>
    <col min="12558" max="12559" width="9.83203125" style="50" customWidth="1"/>
    <col min="12560" max="12561" width="11.5" style="50" customWidth="1"/>
    <col min="12562" max="12562" width="27.6640625" style="50" customWidth="1"/>
    <col min="12563" max="12800" width="9.33203125" style="50"/>
    <col min="12801" max="12801" width="3.83203125" style="50" bestFit="1" customWidth="1"/>
    <col min="12802" max="12802" width="24.5" style="50" customWidth="1"/>
    <col min="12803" max="12809" width="9" style="50" customWidth="1"/>
    <col min="12810" max="12813" width="9.5" style="50" customWidth="1"/>
    <col min="12814" max="12815" width="9.83203125" style="50" customWidth="1"/>
    <col min="12816" max="12817" width="11.5" style="50" customWidth="1"/>
    <col min="12818" max="12818" width="27.6640625" style="50" customWidth="1"/>
    <col min="12819" max="13056" width="9.33203125" style="50"/>
    <col min="13057" max="13057" width="3.83203125" style="50" bestFit="1" customWidth="1"/>
    <col min="13058" max="13058" width="24.5" style="50" customWidth="1"/>
    <col min="13059" max="13065" width="9" style="50" customWidth="1"/>
    <col min="13066" max="13069" width="9.5" style="50" customWidth="1"/>
    <col min="13070" max="13071" width="9.83203125" style="50" customWidth="1"/>
    <col min="13072" max="13073" width="11.5" style="50" customWidth="1"/>
    <col min="13074" max="13074" width="27.6640625" style="50" customWidth="1"/>
    <col min="13075" max="13312" width="9.33203125" style="50"/>
    <col min="13313" max="13313" width="3.83203125" style="50" bestFit="1" customWidth="1"/>
    <col min="13314" max="13314" width="24.5" style="50" customWidth="1"/>
    <col min="13315" max="13321" width="9" style="50" customWidth="1"/>
    <col min="13322" max="13325" width="9.5" style="50" customWidth="1"/>
    <col min="13326" max="13327" width="9.83203125" style="50" customWidth="1"/>
    <col min="13328" max="13329" width="11.5" style="50" customWidth="1"/>
    <col min="13330" max="13330" width="27.6640625" style="50" customWidth="1"/>
    <col min="13331" max="13568" width="9.33203125" style="50"/>
    <col min="13569" max="13569" width="3.83203125" style="50" bestFit="1" customWidth="1"/>
    <col min="13570" max="13570" width="24.5" style="50" customWidth="1"/>
    <col min="13571" max="13577" width="9" style="50" customWidth="1"/>
    <col min="13578" max="13581" width="9.5" style="50" customWidth="1"/>
    <col min="13582" max="13583" width="9.83203125" style="50" customWidth="1"/>
    <col min="13584" max="13585" width="11.5" style="50" customWidth="1"/>
    <col min="13586" max="13586" width="27.6640625" style="50" customWidth="1"/>
    <col min="13587" max="13824" width="9.33203125" style="50"/>
    <col min="13825" max="13825" width="3.83203125" style="50" bestFit="1" customWidth="1"/>
    <col min="13826" max="13826" width="24.5" style="50" customWidth="1"/>
    <col min="13827" max="13833" width="9" style="50" customWidth="1"/>
    <col min="13834" max="13837" width="9.5" style="50" customWidth="1"/>
    <col min="13838" max="13839" width="9.83203125" style="50" customWidth="1"/>
    <col min="13840" max="13841" width="11.5" style="50" customWidth="1"/>
    <col min="13842" max="13842" width="27.6640625" style="50" customWidth="1"/>
    <col min="13843" max="14080" width="9.33203125" style="50"/>
    <col min="14081" max="14081" width="3.83203125" style="50" bestFit="1" customWidth="1"/>
    <col min="14082" max="14082" width="24.5" style="50" customWidth="1"/>
    <col min="14083" max="14089" width="9" style="50" customWidth="1"/>
    <col min="14090" max="14093" width="9.5" style="50" customWidth="1"/>
    <col min="14094" max="14095" width="9.83203125" style="50" customWidth="1"/>
    <col min="14096" max="14097" width="11.5" style="50" customWidth="1"/>
    <col min="14098" max="14098" width="27.6640625" style="50" customWidth="1"/>
    <col min="14099" max="14336" width="9.33203125" style="50"/>
    <col min="14337" max="14337" width="3.83203125" style="50" bestFit="1" customWidth="1"/>
    <col min="14338" max="14338" width="24.5" style="50" customWidth="1"/>
    <col min="14339" max="14345" width="9" style="50" customWidth="1"/>
    <col min="14346" max="14349" width="9.5" style="50" customWidth="1"/>
    <col min="14350" max="14351" width="9.83203125" style="50" customWidth="1"/>
    <col min="14352" max="14353" width="11.5" style="50" customWidth="1"/>
    <col min="14354" max="14354" width="27.6640625" style="50" customWidth="1"/>
    <col min="14355" max="14592" width="9.33203125" style="50"/>
    <col min="14593" max="14593" width="3.83203125" style="50" bestFit="1" customWidth="1"/>
    <col min="14594" max="14594" width="24.5" style="50" customWidth="1"/>
    <col min="14595" max="14601" width="9" style="50" customWidth="1"/>
    <col min="14602" max="14605" width="9.5" style="50" customWidth="1"/>
    <col min="14606" max="14607" width="9.83203125" style="50" customWidth="1"/>
    <col min="14608" max="14609" width="11.5" style="50" customWidth="1"/>
    <col min="14610" max="14610" width="27.6640625" style="50" customWidth="1"/>
    <col min="14611" max="14848" width="9.33203125" style="50"/>
    <col min="14849" max="14849" width="3.83203125" style="50" bestFit="1" customWidth="1"/>
    <col min="14850" max="14850" width="24.5" style="50" customWidth="1"/>
    <col min="14851" max="14857" width="9" style="50" customWidth="1"/>
    <col min="14858" max="14861" width="9.5" style="50" customWidth="1"/>
    <col min="14862" max="14863" width="9.83203125" style="50" customWidth="1"/>
    <col min="14864" max="14865" width="11.5" style="50" customWidth="1"/>
    <col min="14866" max="14866" width="27.6640625" style="50" customWidth="1"/>
    <col min="14867" max="15104" width="9.33203125" style="50"/>
    <col min="15105" max="15105" width="3.83203125" style="50" bestFit="1" customWidth="1"/>
    <col min="15106" max="15106" width="24.5" style="50" customWidth="1"/>
    <col min="15107" max="15113" width="9" style="50" customWidth="1"/>
    <col min="15114" max="15117" width="9.5" style="50" customWidth="1"/>
    <col min="15118" max="15119" width="9.83203125" style="50" customWidth="1"/>
    <col min="15120" max="15121" width="11.5" style="50" customWidth="1"/>
    <col min="15122" max="15122" width="27.6640625" style="50" customWidth="1"/>
    <col min="15123" max="15360" width="9.33203125" style="50"/>
    <col min="15361" max="15361" width="3.83203125" style="50" bestFit="1" customWidth="1"/>
    <col min="15362" max="15362" width="24.5" style="50" customWidth="1"/>
    <col min="15363" max="15369" width="9" style="50" customWidth="1"/>
    <col min="15370" max="15373" width="9.5" style="50" customWidth="1"/>
    <col min="15374" max="15375" width="9.83203125" style="50" customWidth="1"/>
    <col min="15376" max="15377" width="11.5" style="50" customWidth="1"/>
    <col min="15378" max="15378" width="27.6640625" style="50" customWidth="1"/>
    <col min="15379" max="15616" width="9.33203125" style="50"/>
    <col min="15617" max="15617" width="3.83203125" style="50" bestFit="1" customWidth="1"/>
    <col min="15618" max="15618" width="24.5" style="50" customWidth="1"/>
    <col min="15619" max="15625" width="9" style="50" customWidth="1"/>
    <col min="15626" max="15629" width="9.5" style="50" customWidth="1"/>
    <col min="15630" max="15631" width="9.83203125" style="50" customWidth="1"/>
    <col min="15632" max="15633" width="11.5" style="50" customWidth="1"/>
    <col min="15634" max="15634" width="27.6640625" style="50" customWidth="1"/>
    <col min="15635" max="15872" width="9.33203125" style="50"/>
    <col min="15873" max="15873" width="3.83203125" style="50" bestFit="1" customWidth="1"/>
    <col min="15874" max="15874" width="24.5" style="50" customWidth="1"/>
    <col min="15875" max="15881" width="9" style="50" customWidth="1"/>
    <col min="15882" max="15885" width="9.5" style="50" customWidth="1"/>
    <col min="15886" max="15887" width="9.83203125" style="50" customWidth="1"/>
    <col min="15888" max="15889" width="11.5" style="50" customWidth="1"/>
    <col min="15890" max="15890" width="27.6640625" style="50" customWidth="1"/>
    <col min="15891" max="16128" width="9.33203125" style="50"/>
    <col min="16129" max="16129" width="3.83203125" style="50" bestFit="1" customWidth="1"/>
    <col min="16130" max="16130" width="24.5" style="50" customWidth="1"/>
    <col min="16131" max="16137" width="9" style="50" customWidth="1"/>
    <col min="16138" max="16141" width="9.5" style="50" customWidth="1"/>
    <col min="16142" max="16143" width="9.83203125" style="50" customWidth="1"/>
    <col min="16144" max="16145" width="11.5" style="50" customWidth="1"/>
    <col min="16146" max="16146" width="27.6640625" style="50" customWidth="1"/>
    <col min="16147" max="16384" width="9.33203125" style="50"/>
  </cols>
  <sheetData>
    <row r="1" spans="1:27" ht="16.5">
      <c r="A1" s="276" t="s">
        <v>121</v>
      </c>
      <c r="B1" s="276"/>
      <c r="C1" s="276"/>
      <c r="D1" s="276"/>
      <c r="E1" s="276"/>
      <c r="F1" s="276"/>
      <c r="G1" s="276"/>
      <c r="H1" s="276"/>
      <c r="I1" s="276"/>
      <c r="J1" s="276"/>
      <c r="K1" s="276"/>
      <c r="L1" s="276"/>
      <c r="M1" s="276"/>
      <c r="N1" s="276"/>
      <c r="O1" s="276"/>
      <c r="P1" s="276"/>
      <c r="Q1" s="276"/>
    </row>
    <row r="2" spans="1:27" s="51" customFormat="1" ht="37.5" customHeight="1">
      <c r="A2" s="277" t="s">
        <v>11</v>
      </c>
      <c r="B2" s="277"/>
      <c r="C2" s="277"/>
      <c r="D2" s="277"/>
      <c r="E2" s="277"/>
      <c r="F2" s="277"/>
      <c r="G2" s="277"/>
      <c r="H2" s="277"/>
      <c r="I2" s="277"/>
      <c r="J2" s="277"/>
      <c r="K2" s="277"/>
      <c r="L2" s="277"/>
      <c r="M2" s="277"/>
      <c r="N2" s="277"/>
      <c r="O2" s="277"/>
      <c r="P2" s="277"/>
      <c r="Q2" s="277"/>
    </row>
    <row r="3" spans="1:27" s="51" customFormat="1" ht="19.5" customHeight="1">
      <c r="A3" s="278" t="str">
        <f>'PL I 21-25'!A3:K3</f>
        <v>(Kèm theo Tờ trình số ....../TTr-UBND ngày ...../6/2022 của Ủy ban nhân dân huyện Ia H'Drai)</v>
      </c>
      <c r="B3" s="278"/>
      <c r="C3" s="278"/>
      <c r="D3" s="278"/>
      <c r="E3" s="278"/>
      <c r="F3" s="278"/>
      <c r="G3" s="278"/>
      <c r="H3" s="278"/>
      <c r="I3" s="278"/>
      <c r="J3" s="278"/>
      <c r="K3" s="278"/>
      <c r="L3" s="278"/>
      <c r="M3" s="278"/>
      <c r="N3" s="278"/>
      <c r="O3" s="278"/>
      <c r="P3" s="278"/>
      <c r="Q3" s="278"/>
      <c r="R3" s="16"/>
      <c r="S3" s="16"/>
      <c r="T3" s="16"/>
      <c r="U3" s="16"/>
      <c r="V3" s="16"/>
      <c r="W3" s="16"/>
      <c r="X3" s="16"/>
      <c r="Y3" s="16"/>
      <c r="Z3" s="16"/>
      <c r="AA3" s="16"/>
    </row>
    <row r="4" spans="1:27" s="53" customFormat="1">
      <c r="A4" s="52"/>
      <c r="C4" s="54"/>
      <c r="J4" s="52"/>
      <c r="O4" s="279" t="s">
        <v>12</v>
      </c>
      <c r="P4" s="279"/>
      <c r="Q4" s="279"/>
    </row>
    <row r="5" spans="1:27" s="53" customFormat="1" ht="21.75" customHeight="1">
      <c r="A5" s="271" t="s">
        <v>0</v>
      </c>
      <c r="B5" s="271" t="s">
        <v>13</v>
      </c>
      <c r="C5" s="280" t="s">
        <v>14</v>
      </c>
      <c r="D5" s="281"/>
      <c r="E5" s="281"/>
      <c r="F5" s="281"/>
      <c r="G5" s="281"/>
      <c r="H5" s="281"/>
      <c r="I5" s="282"/>
      <c r="J5" s="283" t="s">
        <v>15</v>
      </c>
      <c r="K5" s="283"/>
      <c r="L5" s="283"/>
      <c r="M5" s="283"/>
      <c r="N5" s="271" t="s">
        <v>16</v>
      </c>
      <c r="O5" s="271" t="s">
        <v>17</v>
      </c>
      <c r="P5" s="268" t="s">
        <v>18</v>
      </c>
      <c r="Q5" s="268" t="s">
        <v>19</v>
      </c>
    </row>
    <row r="6" spans="1:27" s="53" customFormat="1" ht="15.75" customHeight="1">
      <c r="A6" s="271"/>
      <c r="B6" s="271"/>
      <c r="C6" s="271" t="s">
        <v>20</v>
      </c>
      <c r="D6" s="272" t="s">
        <v>21</v>
      </c>
      <c r="E6" s="273"/>
      <c r="F6" s="273"/>
      <c r="G6" s="273"/>
      <c r="H6" s="273"/>
      <c r="I6" s="274"/>
      <c r="J6" s="271" t="s">
        <v>22</v>
      </c>
      <c r="K6" s="275" t="s">
        <v>21</v>
      </c>
      <c r="L6" s="275"/>
      <c r="M6" s="275"/>
      <c r="N6" s="271"/>
      <c r="O6" s="271"/>
      <c r="P6" s="269"/>
      <c r="Q6" s="269"/>
    </row>
    <row r="7" spans="1:27" s="53" customFormat="1" ht="15.75" customHeight="1">
      <c r="A7" s="271"/>
      <c r="B7" s="271"/>
      <c r="C7" s="271"/>
      <c r="D7" s="271" t="s">
        <v>23</v>
      </c>
      <c r="E7" s="271" t="s">
        <v>24</v>
      </c>
      <c r="F7" s="271" t="s">
        <v>25</v>
      </c>
      <c r="G7" s="271" t="s">
        <v>26</v>
      </c>
      <c r="H7" s="271" t="s">
        <v>27</v>
      </c>
      <c r="I7" s="271" t="s">
        <v>28</v>
      </c>
      <c r="J7" s="271"/>
      <c r="K7" s="271" t="s">
        <v>29</v>
      </c>
      <c r="L7" s="271" t="s">
        <v>30</v>
      </c>
      <c r="M7" s="271" t="s">
        <v>31</v>
      </c>
      <c r="N7" s="271"/>
      <c r="O7" s="271"/>
      <c r="P7" s="269"/>
      <c r="Q7" s="269"/>
    </row>
    <row r="8" spans="1:27" s="53" customFormat="1" ht="23.25" customHeight="1">
      <c r="A8" s="271"/>
      <c r="B8" s="271"/>
      <c r="C8" s="271"/>
      <c r="D8" s="271"/>
      <c r="E8" s="271"/>
      <c r="F8" s="271"/>
      <c r="G8" s="271"/>
      <c r="H8" s="271"/>
      <c r="I8" s="271"/>
      <c r="J8" s="271"/>
      <c r="K8" s="271"/>
      <c r="L8" s="271"/>
      <c r="M8" s="271"/>
      <c r="N8" s="271"/>
      <c r="O8" s="271"/>
      <c r="P8" s="269"/>
      <c r="Q8" s="269"/>
    </row>
    <row r="9" spans="1:27" s="53" customFormat="1" ht="74.25" customHeight="1">
      <c r="A9" s="271"/>
      <c r="B9" s="271"/>
      <c r="C9" s="271"/>
      <c r="D9" s="271"/>
      <c r="E9" s="271"/>
      <c r="F9" s="271"/>
      <c r="G9" s="271"/>
      <c r="H9" s="271"/>
      <c r="I9" s="271"/>
      <c r="J9" s="271"/>
      <c r="K9" s="271"/>
      <c r="L9" s="271"/>
      <c r="M9" s="271"/>
      <c r="N9" s="271"/>
      <c r="O9" s="271"/>
      <c r="P9" s="270"/>
      <c r="Q9" s="270"/>
    </row>
    <row r="10" spans="1:27" s="53" customFormat="1" ht="20.100000000000001" customHeight="1">
      <c r="A10" s="266" t="s">
        <v>6</v>
      </c>
      <c r="B10" s="267"/>
      <c r="C10" s="107">
        <f>C11</f>
        <v>3</v>
      </c>
      <c r="D10" s="107">
        <f t="shared" ref="D10:Q10" si="0">D11</f>
        <v>0</v>
      </c>
      <c r="E10" s="107">
        <f t="shared" si="0"/>
        <v>3</v>
      </c>
      <c r="F10" s="107">
        <f t="shared" si="0"/>
        <v>1</v>
      </c>
      <c r="G10" s="107">
        <f t="shared" si="0"/>
        <v>2</v>
      </c>
      <c r="H10" s="107">
        <f t="shared" si="0"/>
        <v>0</v>
      </c>
      <c r="I10" s="107">
        <f t="shared" si="0"/>
        <v>0</v>
      </c>
      <c r="J10" s="107">
        <f t="shared" si="0"/>
        <v>9</v>
      </c>
      <c r="K10" s="107">
        <f t="shared" si="0"/>
        <v>8</v>
      </c>
      <c r="L10" s="107">
        <f t="shared" si="0"/>
        <v>0</v>
      </c>
      <c r="M10" s="107">
        <f t="shared" si="0"/>
        <v>1</v>
      </c>
      <c r="N10" s="107">
        <f t="shared" si="0"/>
        <v>0</v>
      </c>
      <c r="O10" s="107">
        <f t="shared" si="0"/>
        <v>0</v>
      </c>
      <c r="P10" s="99">
        <f t="shared" si="0"/>
        <v>3839.2300641613201</v>
      </c>
      <c r="Q10" s="99">
        <f t="shared" si="0"/>
        <v>3839</v>
      </c>
      <c r="R10" s="55"/>
      <c r="S10" s="56"/>
    </row>
    <row r="11" spans="1:27" s="52" customFormat="1" ht="20.100000000000001" customHeight="1">
      <c r="A11" s="69" t="s">
        <v>3</v>
      </c>
      <c r="B11" s="70" t="s">
        <v>10</v>
      </c>
      <c r="C11" s="107">
        <v>3</v>
      </c>
      <c r="D11" s="107"/>
      <c r="E11" s="107">
        <v>3</v>
      </c>
      <c r="F11" s="107">
        <v>1</v>
      </c>
      <c r="G11" s="107">
        <v>2</v>
      </c>
      <c r="H11" s="107">
        <v>0</v>
      </c>
      <c r="I11" s="107">
        <v>0</v>
      </c>
      <c r="J11" s="107">
        <v>9</v>
      </c>
      <c r="K11" s="107">
        <v>8</v>
      </c>
      <c r="L11" s="107">
        <v>0</v>
      </c>
      <c r="M11" s="107">
        <v>1</v>
      </c>
      <c r="N11" s="107"/>
      <c r="O11" s="107"/>
      <c r="P11" s="99">
        <v>3839.2300641613201</v>
      </c>
      <c r="Q11" s="99">
        <v>3839</v>
      </c>
      <c r="R11" s="55"/>
      <c r="S11" s="56"/>
    </row>
    <row r="12" spans="1:27" s="53" customFormat="1" ht="20.100000000000001" customHeight="1" outlineLevel="1">
      <c r="A12" s="72">
        <v>1</v>
      </c>
      <c r="B12" s="73" t="s">
        <v>33</v>
      </c>
      <c r="C12" s="108"/>
      <c r="D12" s="109">
        <v>16</v>
      </c>
      <c r="E12" s="109" t="s">
        <v>32</v>
      </c>
      <c r="F12" s="109"/>
      <c r="G12" s="109" t="s">
        <v>32</v>
      </c>
      <c r="H12" s="109"/>
      <c r="I12" s="109"/>
      <c r="J12" s="110">
        <v>4</v>
      </c>
      <c r="K12" s="109">
        <v>4</v>
      </c>
      <c r="L12" s="109">
        <v>0</v>
      </c>
      <c r="M12" s="109">
        <v>0</v>
      </c>
      <c r="N12" s="109"/>
      <c r="O12" s="109"/>
      <c r="P12" s="101">
        <v>1706.3244729605867</v>
      </c>
      <c r="Q12" s="100"/>
      <c r="R12" s="55"/>
      <c r="S12" s="56"/>
    </row>
    <row r="13" spans="1:27" s="53" customFormat="1" ht="20.100000000000001" customHeight="1" outlineLevel="1">
      <c r="A13" s="72">
        <v>2</v>
      </c>
      <c r="B13" s="73" t="s">
        <v>34</v>
      </c>
      <c r="C13" s="108"/>
      <c r="D13" s="109">
        <v>19</v>
      </c>
      <c r="E13" s="109" t="s">
        <v>32</v>
      </c>
      <c r="F13" s="109" t="s">
        <v>32</v>
      </c>
      <c r="G13" s="109"/>
      <c r="H13" s="109"/>
      <c r="I13" s="109"/>
      <c r="J13" s="110">
        <v>1</v>
      </c>
      <c r="K13" s="109">
        <v>0</v>
      </c>
      <c r="L13" s="109">
        <v>0</v>
      </c>
      <c r="M13" s="109">
        <v>1</v>
      </c>
      <c r="N13" s="109"/>
      <c r="O13" s="109"/>
      <c r="P13" s="101">
        <v>426.58111824014668</v>
      </c>
      <c r="Q13" s="100"/>
      <c r="R13" s="55"/>
      <c r="S13" s="56"/>
    </row>
    <row r="14" spans="1:27" s="53" customFormat="1" ht="20.100000000000001" customHeight="1" outlineLevel="1">
      <c r="A14" s="72">
        <v>3</v>
      </c>
      <c r="B14" s="73" t="s">
        <v>35</v>
      </c>
      <c r="C14" s="108"/>
      <c r="D14" s="109">
        <v>16</v>
      </c>
      <c r="E14" s="109" t="s">
        <v>32</v>
      </c>
      <c r="F14" s="109"/>
      <c r="G14" s="109" t="s">
        <v>32</v>
      </c>
      <c r="H14" s="109"/>
      <c r="I14" s="109"/>
      <c r="J14" s="110">
        <v>4</v>
      </c>
      <c r="K14" s="109">
        <v>4</v>
      </c>
      <c r="L14" s="109">
        <v>0</v>
      </c>
      <c r="M14" s="109">
        <v>0</v>
      </c>
      <c r="N14" s="109"/>
      <c r="O14" s="109"/>
      <c r="P14" s="101">
        <v>1706.3244729605867</v>
      </c>
      <c r="Q14" s="100"/>
      <c r="R14" s="55"/>
      <c r="S14" s="56"/>
    </row>
    <row r="15" spans="1:27" s="53" customFormat="1" ht="12.75">
      <c r="C15" s="54"/>
      <c r="J15" s="52"/>
    </row>
    <row r="16" spans="1:27">
      <c r="J16" s="50"/>
    </row>
    <row r="17" spans="10:10" ht="15" customHeight="1">
      <c r="J17" s="50"/>
    </row>
    <row r="18" spans="10:10">
      <c r="J18" s="50"/>
    </row>
    <row r="19" spans="10:10">
      <c r="J19" s="50"/>
    </row>
    <row r="20" spans="10:10">
      <c r="J20" s="50"/>
    </row>
    <row r="21" spans="10:10">
      <c r="J21" s="50"/>
    </row>
    <row r="22" spans="10:10">
      <c r="J22" s="50"/>
    </row>
  </sheetData>
  <mergeCells count="26">
    <mergeCell ref="A1:Q1"/>
    <mergeCell ref="A2:Q2"/>
    <mergeCell ref="A3:Q3"/>
    <mergeCell ref="O4:Q4"/>
    <mergeCell ref="A5:A9"/>
    <mergeCell ref="B5:B9"/>
    <mergeCell ref="C5:I5"/>
    <mergeCell ref="J5:M5"/>
    <mergeCell ref="N5:N9"/>
    <mergeCell ref="O5:O9"/>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290" t="s">
        <v>122</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35" s="2" customFormat="1" ht="37.5" customHeight="1">
      <c r="A2" s="277" t="s">
        <v>36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row>
    <row r="3" spans="1:35" s="2" customFormat="1" ht="21.75" customHeight="1">
      <c r="A3" s="278" t="str">
        <f>'PL I 21-25'!A3:K3</f>
        <v>(Kèm theo Tờ trình số ....../TTr-UBND ngày ...../6/2022 của Ủy ban nhân dân huyện Ia H'Drai)</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35" s="4" customFormat="1">
      <c r="A4" s="3"/>
      <c r="C4" s="5"/>
      <c r="O4" s="3"/>
      <c r="S4" s="12"/>
      <c r="T4" s="13"/>
      <c r="U4" s="13"/>
      <c r="V4" s="13"/>
      <c r="W4" s="291" t="s">
        <v>12</v>
      </c>
      <c r="X4" s="291"/>
      <c r="Y4" s="291"/>
      <c r="Z4" s="291"/>
      <c r="AA4" s="291"/>
    </row>
    <row r="5" spans="1:35" s="4" customFormat="1" ht="27.75" customHeight="1">
      <c r="A5" s="271" t="s">
        <v>0</v>
      </c>
      <c r="B5" s="271" t="s">
        <v>13</v>
      </c>
      <c r="C5" s="284" t="s">
        <v>37</v>
      </c>
      <c r="D5" s="284"/>
      <c r="E5" s="284"/>
      <c r="F5" s="284"/>
      <c r="G5" s="284"/>
      <c r="H5" s="284"/>
      <c r="I5" s="284"/>
      <c r="J5" s="284"/>
      <c r="K5" s="284"/>
      <c r="L5" s="284"/>
      <c r="M5" s="284"/>
      <c r="N5" s="284" t="s">
        <v>38</v>
      </c>
      <c r="O5" s="284"/>
      <c r="P5" s="284"/>
      <c r="Q5" s="284"/>
      <c r="R5" s="284"/>
      <c r="S5" s="284"/>
      <c r="T5" s="271" t="s">
        <v>39</v>
      </c>
      <c r="U5" s="271" t="s">
        <v>40</v>
      </c>
      <c r="V5" s="271" t="s">
        <v>41</v>
      </c>
      <c r="W5" s="271" t="s">
        <v>42</v>
      </c>
      <c r="X5" s="289" t="s">
        <v>43</v>
      </c>
      <c r="Y5" s="289"/>
      <c r="Z5" s="289"/>
      <c r="AA5" s="289"/>
      <c r="AB5" s="289" t="s">
        <v>44</v>
      </c>
      <c r="AC5" s="284"/>
      <c r="AD5" s="284"/>
      <c r="AE5" s="284"/>
    </row>
    <row r="6" spans="1:35" s="4" customFormat="1" ht="15.75" customHeight="1">
      <c r="A6" s="271"/>
      <c r="B6" s="271"/>
      <c r="C6" s="271" t="s">
        <v>20</v>
      </c>
      <c r="D6" s="284" t="s">
        <v>21</v>
      </c>
      <c r="E6" s="284"/>
      <c r="F6" s="284"/>
      <c r="G6" s="284"/>
      <c r="H6" s="284"/>
      <c r="I6" s="284"/>
      <c r="J6" s="284"/>
      <c r="K6" s="284"/>
      <c r="L6" s="271" t="s">
        <v>45</v>
      </c>
      <c r="M6" s="285" t="s">
        <v>46</v>
      </c>
      <c r="N6" s="271" t="s">
        <v>47</v>
      </c>
      <c r="O6" s="284" t="s">
        <v>21</v>
      </c>
      <c r="P6" s="284"/>
      <c r="Q6" s="284"/>
      <c r="R6" s="284"/>
      <c r="S6" s="284"/>
      <c r="T6" s="271"/>
      <c r="U6" s="271"/>
      <c r="V6" s="271"/>
      <c r="W6" s="271"/>
      <c r="X6" s="271" t="s">
        <v>39</v>
      </c>
      <c r="Y6" s="288" t="s">
        <v>48</v>
      </c>
      <c r="Z6" s="271" t="s">
        <v>40</v>
      </c>
      <c r="AA6" s="288" t="s">
        <v>49</v>
      </c>
      <c r="AB6" s="271" t="s">
        <v>39</v>
      </c>
      <c r="AC6" s="288" t="s">
        <v>48</v>
      </c>
      <c r="AD6" s="271" t="s">
        <v>40</v>
      </c>
      <c r="AE6" s="288" t="s">
        <v>49</v>
      </c>
    </row>
    <row r="7" spans="1:35" s="4" customFormat="1" ht="15.75" customHeight="1">
      <c r="A7" s="271"/>
      <c r="B7" s="271"/>
      <c r="C7" s="271"/>
      <c r="D7" s="271" t="s">
        <v>23</v>
      </c>
      <c r="E7" s="271" t="s">
        <v>24</v>
      </c>
      <c r="F7" s="271" t="s">
        <v>50</v>
      </c>
      <c r="G7" s="271" t="s">
        <v>51</v>
      </c>
      <c r="H7" s="271" t="s">
        <v>52</v>
      </c>
      <c r="I7" s="286" t="s">
        <v>21</v>
      </c>
      <c r="J7" s="287"/>
      <c r="K7" s="287"/>
      <c r="L7" s="271"/>
      <c r="M7" s="285"/>
      <c r="N7" s="271"/>
      <c r="O7" s="271" t="s">
        <v>22</v>
      </c>
      <c r="P7" s="286" t="s">
        <v>21</v>
      </c>
      <c r="Q7" s="287"/>
      <c r="R7" s="287"/>
      <c r="S7" s="271" t="s">
        <v>53</v>
      </c>
      <c r="T7" s="271"/>
      <c r="U7" s="271"/>
      <c r="V7" s="271"/>
      <c r="W7" s="271"/>
      <c r="X7" s="271"/>
      <c r="Y7" s="288"/>
      <c r="Z7" s="271"/>
      <c r="AA7" s="288"/>
      <c r="AB7" s="271"/>
      <c r="AC7" s="288"/>
      <c r="AD7" s="271"/>
      <c r="AE7" s="288"/>
    </row>
    <row r="8" spans="1:35" s="4" customFormat="1" ht="23.25" customHeight="1">
      <c r="A8" s="271"/>
      <c r="B8" s="271"/>
      <c r="C8" s="271"/>
      <c r="D8" s="271"/>
      <c r="E8" s="271"/>
      <c r="F8" s="271"/>
      <c r="G8" s="271"/>
      <c r="H8" s="271"/>
      <c r="I8" s="268" t="s">
        <v>25</v>
      </c>
      <c r="J8" s="271" t="s">
        <v>54</v>
      </c>
      <c r="K8" s="271" t="s">
        <v>27</v>
      </c>
      <c r="L8" s="271"/>
      <c r="M8" s="285"/>
      <c r="N8" s="271"/>
      <c r="O8" s="271"/>
      <c r="P8" s="271" t="s">
        <v>55</v>
      </c>
      <c r="Q8" s="271" t="s">
        <v>56</v>
      </c>
      <c r="R8" s="271" t="s">
        <v>57</v>
      </c>
      <c r="S8" s="271"/>
      <c r="T8" s="271"/>
      <c r="U8" s="271"/>
      <c r="V8" s="271"/>
      <c r="W8" s="271"/>
      <c r="X8" s="271"/>
      <c r="Y8" s="288"/>
      <c r="Z8" s="271"/>
      <c r="AA8" s="288"/>
      <c r="AB8" s="271"/>
      <c r="AC8" s="288"/>
      <c r="AD8" s="271"/>
      <c r="AE8" s="288"/>
    </row>
    <row r="9" spans="1:35" s="4" customFormat="1" ht="72" customHeight="1">
      <c r="A9" s="271"/>
      <c r="B9" s="271"/>
      <c r="C9" s="271"/>
      <c r="D9" s="271"/>
      <c r="E9" s="271"/>
      <c r="F9" s="271"/>
      <c r="G9" s="271"/>
      <c r="H9" s="271"/>
      <c r="I9" s="270"/>
      <c r="J9" s="271"/>
      <c r="K9" s="271"/>
      <c r="L9" s="271"/>
      <c r="M9" s="285"/>
      <c r="N9" s="271"/>
      <c r="O9" s="271"/>
      <c r="P9" s="271"/>
      <c r="Q9" s="271"/>
      <c r="R9" s="271"/>
      <c r="S9" s="271"/>
      <c r="T9" s="271"/>
      <c r="U9" s="271"/>
      <c r="V9" s="271"/>
      <c r="W9" s="271"/>
      <c r="X9" s="271"/>
      <c r="Y9" s="288"/>
      <c r="Z9" s="271"/>
      <c r="AA9" s="288"/>
      <c r="AB9" s="271"/>
      <c r="AC9" s="288"/>
      <c r="AD9" s="271"/>
      <c r="AE9" s="288"/>
    </row>
    <row r="10" spans="1:35" s="4" customFormat="1" ht="20.100000000000001" customHeight="1">
      <c r="A10" s="266" t="s">
        <v>6</v>
      </c>
      <c r="B10" s="267"/>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45">
        <v>93080</v>
      </c>
      <c r="AG10" s="15" t="e">
        <f>AB10+AF10</f>
        <v>#REF!</v>
      </c>
      <c r="AH10" s="15"/>
      <c r="AI10" s="15"/>
    </row>
    <row r="11" spans="1:35" s="3" customFormat="1" ht="20.100000000000001" customHeight="1">
      <c r="A11" s="69" t="s">
        <v>3</v>
      </c>
      <c r="B11" s="70" t="s">
        <v>10</v>
      </c>
      <c r="C11" s="6">
        <v>3</v>
      </c>
      <c r="D11" s="6"/>
      <c r="E11" s="6">
        <v>3</v>
      </c>
      <c r="F11" s="6">
        <v>0</v>
      </c>
      <c r="G11" s="6">
        <v>1</v>
      </c>
      <c r="H11" s="6">
        <v>1</v>
      </c>
      <c r="I11" s="6">
        <v>1</v>
      </c>
      <c r="J11" s="6">
        <v>0</v>
      </c>
      <c r="K11" s="6">
        <v>0</v>
      </c>
      <c r="L11" s="6" t="s">
        <v>9</v>
      </c>
      <c r="M11" s="6"/>
      <c r="N11" s="102">
        <v>1</v>
      </c>
      <c r="O11" s="102">
        <v>1</v>
      </c>
      <c r="P11" s="102">
        <v>1</v>
      </c>
      <c r="Q11" s="102">
        <v>0</v>
      </c>
      <c r="R11" s="102">
        <v>0</v>
      </c>
      <c r="S11" s="102">
        <v>0</v>
      </c>
      <c r="T11" s="103"/>
      <c r="U11" s="103"/>
      <c r="V11" s="103"/>
      <c r="W11" s="71"/>
      <c r="X11" s="71">
        <v>3159.0322580645161</v>
      </c>
      <c r="Y11" s="71">
        <v>0</v>
      </c>
      <c r="Z11" s="9">
        <f>N11*$W$10</f>
        <v>0</v>
      </c>
      <c r="AA11" s="18">
        <f>S11*$W$10</f>
        <v>0</v>
      </c>
      <c r="AB11" s="9">
        <f>ROUND(X11,0)</f>
        <v>3159</v>
      </c>
      <c r="AC11" s="9">
        <f>ROUND(Y11,0)</f>
        <v>0</v>
      </c>
      <c r="AD11" s="9">
        <f>ROUND(Z11,0)</f>
        <v>0</v>
      </c>
      <c r="AE11" s="9">
        <f>ROUND(AA11,0)</f>
        <v>0</v>
      </c>
      <c r="AF11" s="45">
        <v>3839</v>
      </c>
      <c r="AG11" s="15">
        <f>AB11+AF11</f>
        <v>6998</v>
      </c>
      <c r="AH11" s="15"/>
      <c r="AI11" s="15"/>
    </row>
    <row r="12" spans="1:35" s="4" customFormat="1" ht="20.100000000000001" customHeight="1" outlineLevel="1">
      <c r="A12" s="72">
        <v>1</v>
      </c>
      <c r="B12" s="73" t="s">
        <v>136</v>
      </c>
      <c r="C12" s="74"/>
      <c r="D12" s="72">
        <v>16</v>
      </c>
      <c r="E12" s="72" t="s">
        <v>32</v>
      </c>
      <c r="F12" s="72"/>
      <c r="G12" s="72"/>
      <c r="H12" s="72"/>
      <c r="I12" s="72"/>
      <c r="J12" s="72"/>
      <c r="K12" s="72"/>
      <c r="L12" s="72"/>
      <c r="M12" s="72"/>
      <c r="N12" s="104"/>
      <c r="O12" s="105">
        <v>0</v>
      </c>
      <c r="P12" s="104">
        <v>0</v>
      </c>
      <c r="Q12" s="104">
        <v>0</v>
      </c>
      <c r="R12" s="104">
        <v>0</v>
      </c>
      <c r="S12" s="104"/>
      <c r="T12" s="106"/>
      <c r="U12" s="106"/>
      <c r="V12" s="106"/>
      <c r="W12" s="75"/>
      <c r="X12" s="75">
        <v>0</v>
      </c>
      <c r="Y12" s="75"/>
      <c r="Z12" s="8">
        <f>O12*$W$10</f>
        <v>0</v>
      </c>
      <c r="AA12" s="17"/>
      <c r="AB12" s="8"/>
      <c r="AC12" s="8"/>
      <c r="AD12" s="8"/>
      <c r="AE12" s="8"/>
      <c r="AF12" s="45"/>
      <c r="AG12" s="15"/>
      <c r="AH12" s="15"/>
      <c r="AI12" s="15"/>
    </row>
    <row r="13" spans="1:35" s="4" customFormat="1" ht="20.100000000000001" customHeight="1" outlineLevel="1">
      <c r="A13" s="72">
        <v>2</v>
      </c>
      <c r="B13" s="73" t="s">
        <v>144</v>
      </c>
      <c r="C13" s="74"/>
      <c r="D13" s="72">
        <v>19</v>
      </c>
      <c r="E13" s="72" t="s">
        <v>32</v>
      </c>
      <c r="F13" s="72"/>
      <c r="G13" s="72" t="s">
        <v>32</v>
      </c>
      <c r="H13" s="72" t="s">
        <v>32</v>
      </c>
      <c r="I13" s="72" t="s">
        <v>32</v>
      </c>
      <c r="J13" s="72"/>
      <c r="K13" s="72"/>
      <c r="L13" s="72"/>
      <c r="M13" s="72"/>
      <c r="N13" s="104"/>
      <c r="O13" s="105">
        <v>1</v>
      </c>
      <c r="P13" s="104">
        <v>1</v>
      </c>
      <c r="Q13" s="104">
        <v>0</v>
      </c>
      <c r="R13" s="104">
        <v>0</v>
      </c>
      <c r="S13" s="104"/>
      <c r="T13" s="106"/>
      <c r="U13" s="106"/>
      <c r="V13" s="106"/>
      <c r="W13" s="75"/>
      <c r="X13" s="75">
        <v>3159.0322580645202</v>
      </c>
      <c r="Y13" s="75"/>
      <c r="Z13" s="8">
        <f>O13*$W$10</f>
        <v>0</v>
      </c>
      <c r="AA13" s="17"/>
      <c r="AB13" s="8"/>
      <c r="AC13" s="8"/>
      <c r="AD13" s="8"/>
      <c r="AE13" s="8"/>
      <c r="AF13" s="45"/>
      <c r="AG13" s="15"/>
      <c r="AH13" s="15"/>
      <c r="AI13" s="15"/>
    </row>
    <row r="14" spans="1:35" s="4" customFormat="1" ht="20.100000000000001" customHeight="1" outlineLevel="1">
      <c r="A14" s="72">
        <v>3</v>
      </c>
      <c r="B14" s="73" t="s">
        <v>145</v>
      </c>
      <c r="C14" s="74"/>
      <c r="D14" s="72">
        <v>16</v>
      </c>
      <c r="E14" s="72" t="s">
        <v>32</v>
      </c>
      <c r="F14" s="72"/>
      <c r="G14" s="72"/>
      <c r="H14" s="72"/>
      <c r="I14" s="72"/>
      <c r="J14" s="72"/>
      <c r="K14" s="72"/>
      <c r="L14" s="72"/>
      <c r="M14" s="72"/>
      <c r="N14" s="104"/>
      <c r="O14" s="105">
        <v>0</v>
      </c>
      <c r="P14" s="104">
        <v>0</v>
      </c>
      <c r="Q14" s="104">
        <v>0</v>
      </c>
      <c r="R14" s="104">
        <v>0</v>
      </c>
      <c r="S14" s="104"/>
      <c r="T14" s="106"/>
      <c r="U14" s="106"/>
      <c r="V14" s="106"/>
      <c r="W14" s="75"/>
      <c r="X14" s="75">
        <v>0</v>
      </c>
      <c r="Y14" s="75"/>
      <c r="Z14" s="8">
        <f>O14*$W$10</f>
        <v>0</v>
      </c>
      <c r="AA14" s="17"/>
      <c r="AB14" s="8"/>
      <c r="AC14" s="8"/>
      <c r="AD14" s="8"/>
      <c r="AE14" s="8"/>
      <c r="AF14" s="45"/>
      <c r="AG14" s="15"/>
      <c r="AH14" s="15"/>
      <c r="AI14" s="15"/>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sheetPr>
    <tabColor rgb="FFFFC000"/>
    <pageSetUpPr fitToPage="1"/>
  </sheetPr>
  <dimension ref="A1:J26"/>
  <sheetViews>
    <sheetView showZeros="0" zoomScale="70" zoomScaleNormal="70" workbookViewId="0">
      <selection activeCell="A2" sqref="A2:F2"/>
    </sheetView>
  </sheetViews>
  <sheetFormatPr defaultColWidth="11.6640625" defaultRowHeight="15.75" outlineLevelCol="1"/>
  <cols>
    <col min="1" max="1" width="5.1640625" style="142" bestFit="1" customWidth="1"/>
    <col min="2" max="2" width="66.6640625" style="148" customWidth="1"/>
    <col min="3" max="3" width="31.1640625" style="148" customWidth="1"/>
    <col min="4" max="5" width="20.6640625" style="148" hidden="1" customWidth="1"/>
    <col min="6" max="6" width="48.33203125" style="142" customWidth="1"/>
    <col min="7" max="8" width="13" style="142" hidden="1" customWidth="1" outlineLevel="1"/>
    <col min="9" max="9" width="9.33203125" style="143" customWidth="1" collapsed="1"/>
    <col min="10" max="10" width="19.1640625" style="143" customWidth="1"/>
    <col min="11" max="257" width="11.6640625" style="143"/>
    <col min="258" max="258" width="5.1640625" style="143" bestFit="1" customWidth="1"/>
    <col min="259" max="259" width="58.33203125" style="143" customWidth="1"/>
    <col min="260" max="260" width="21.5" style="143" customWidth="1"/>
    <col min="261" max="262" width="20.6640625" style="143" customWidth="1"/>
    <col min="263" max="264" width="0" style="143" hidden="1" customWidth="1"/>
    <col min="265" max="265" width="9.33203125" style="143" customWidth="1"/>
    <col min="266" max="266" width="19.1640625" style="143" customWidth="1"/>
    <col min="267" max="513" width="11.6640625" style="143"/>
    <col min="514" max="514" width="5.1640625" style="143" bestFit="1" customWidth="1"/>
    <col min="515" max="515" width="58.33203125" style="143" customWidth="1"/>
    <col min="516" max="516" width="21.5" style="143" customWidth="1"/>
    <col min="517" max="518" width="20.6640625" style="143" customWidth="1"/>
    <col min="519" max="520" width="0" style="143" hidden="1" customWidth="1"/>
    <col min="521" max="521" width="9.33203125" style="143" customWidth="1"/>
    <col min="522" max="522" width="19.1640625" style="143" customWidth="1"/>
    <col min="523" max="769" width="11.6640625" style="143"/>
    <col min="770" max="770" width="5.1640625" style="143" bestFit="1" customWidth="1"/>
    <col min="771" max="771" width="58.33203125" style="143" customWidth="1"/>
    <col min="772" max="772" width="21.5" style="143" customWidth="1"/>
    <col min="773" max="774" width="20.6640625" style="143" customWidth="1"/>
    <col min="775" max="776" width="0" style="143" hidden="1" customWidth="1"/>
    <col min="777" max="777" width="9.33203125" style="143" customWidth="1"/>
    <col min="778" max="778" width="19.1640625" style="143" customWidth="1"/>
    <col min="779" max="1025" width="11.6640625" style="143"/>
    <col min="1026" max="1026" width="5.1640625" style="143" bestFit="1" customWidth="1"/>
    <col min="1027" max="1027" width="58.33203125" style="143" customWidth="1"/>
    <col min="1028" max="1028" width="21.5" style="143" customWidth="1"/>
    <col min="1029" max="1030" width="20.6640625" style="143" customWidth="1"/>
    <col min="1031" max="1032" width="0" style="143" hidden="1" customWidth="1"/>
    <col min="1033" max="1033" width="9.33203125" style="143" customWidth="1"/>
    <col min="1034" max="1034" width="19.1640625" style="143" customWidth="1"/>
    <col min="1035" max="1281" width="11.6640625" style="143"/>
    <col min="1282" max="1282" width="5.1640625" style="143" bestFit="1" customWidth="1"/>
    <col min="1283" max="1283" width="58.33203125" style="143" customWidth="1"/>
    <col min="1284" max="1284" width="21.5" style="143" customWidth="1"/>
    <col min="1285" max="1286" width="20.6640625" style="143" customWidth="1"/>
    <col min="1287" max="1288" width="0" style="143" hidden="1" customWidth="1"/>
    <col min="1289" max="1289" width="9.33203125" style="143" customWidth="1"/>
    <col min="1290" max="1290" width="19.1640625" style="143" customWidth="1"/>
    <col min="1291" max="1537" width="11.6640625" style="143"/>
    <col min="1538" max="1538" width="5.1640625" style="143" bestFit="1" customWidth="1"/>
    <col min="1539" max="1539" width="58.33203125" style="143" customWidth="1"/>
    <col min="1540" max="1540" width="21.5" style="143" customWidth="1"/>
    <col min="1541" max="1542" width="20.6640625" style="143" customWidth="1"/>
    <col min="1543" max="1544" width="0" style="143" hidden="1" customWidth="1"/>
    <col min="1545" max="1545" width="9.33203125" style="143" customWidth="1"/>
    <col min="1546" max="1546" width="19.1640625" style="143" customWidth="1"/>
    <col min="1547" max="1793" width="11.6640625" style="143"/>
    <col min="1794" max="1794" width="5.1640625" style="143" bestFit="1" customWidth="1"/>
    <col min="1795" max="1795" width="58.33203125" style="143" customWidth="1"/>
    <col min="1796" max="1796" width="21.5" style="143" customWidth="1"/>
    <col min="1797" max="1798" width="20.6640625" style="143" customWidth="1"/>
    <col min="1799" max="1800" width="0" style="143" hidden="1" customWidth="1"/>
    <col min="1801" max="1801" width="9.33203125" style="143" customWidth="1"/>
    <col min="1802" max="1802" width="19.1640625" style="143" customWidth="1"/>
    <col min="1803" max="2049" width="11.6640625" style="143"/>
    <col min="2050" max="2050" width="5.1640625" style="143" bestFit="1" customWidth="1"/>
    <col min="2051" max="2051" width="58.33203125" style="143" customWidth="1"/>
    <col min="2052" max="2052" width="21.5" style="143" customWidth="1"/>
    <col min="2053" max="2054" width="20.6640625" style="143" customWidth="1"/>
    <col min="2055" max="2056" width="0" style="143" hidden="1" customWidth="1"/>
    <col min="2057" max="2057" width="9.33203125" style="143" customWidth="1"/>
    <col min="2058" max="2058" width="19.1640625" style="143" customWidth="1"/>
    <col min="2059" max="2305" width="11.6640625" style="143"/>
    <col min="2306" max="2306" width="5.1640625" style="143" bestFit="1" customWidth="1"/>
    <col min="2307" max="2307" width="58.33203125" style="143" customWidth="1"/>
    <col min="2308" max="2308" width="21.5" style="143" customWidth="1"/>
    <col min="2309" max="2310" width="20.6640625" style="143" customWidth="1"/>
    <col min="2311" max="2312" width="0" style="143" hidden="1" customWidth="1"/>
    <col min="2313" max="2313" width="9.33203125" style="143" customWidth="1"/>
    <col min="2314" max="2314" width="19.1640625" style="143" customWidth="1"/>
    <col min="2315" max="2561" width="11.6640625" style="143"/>
    <col min="2562" max="2562" width="5.1640625" style="143" bestFit="1" customWidth="1"/>
    <col min="2563" max="2563" width="58.33203125" style="143" customWidth="1"/>
    <col min="2564" max="2564" width="21.5" style="143" customWidth="1"/>
    <col min="2565" max="2566" width="20.6640625" style="143" customWidth="1"/>
    <col min="2567" max="2568" width="0" style="143" hidden="1" customWidth="1"/>
    <col min="2569" max="2569" width="9.33203125" style="143" customWidth="1"/>
    <col min="2570" max="2570" width="19.1640625" style="143" customWidth="1"/>
    <col min="2571" max="2817" width="11.6640625" style="143"/>
    <col min="2818" max="2818" width="5.1640625" style="143" bestFit="1" customWidth="1"/>
    <col min="2819" max="2819" width="58.33203125" style="143" customWidth="1"/>
    <col min="2820" max="2820" width="21.5" style="143" customWidth="1"/>
    <col min="2821" max="2822" width="20.6640625" style="143" customWidth="1"/>
    <col min="2823" max="2824" width="0" style="143" hidden="1" customWidth="1"/>
    <col min="2825" max="2825" width="9.33203125" style="143" customWidth="1"/>
    <col min="2826" max="2826" width="19.1640625" style="143" customWidth="1"/>
    <col min="2827" max="3073" width="11.6640625" style="143"/>
    <col min="3074" max="3074" width="5.1640625" style="143" bestFit="1" customWidth="1"/>
    <col min="3075" max="3075" width="58.33203125" style="143" customWidth="1"/>
    <col min="3076" max="3076" width="21.5" style="143" customWidth="1"/>
    <col min="3077" max="3078" width="20.6640625" style="143" customWidth="1"/>
    <col min="3079" max="3080" width="0" style="143" hidden="1" customWidth="1"/>
    <col min="3081" max="3081" width="9.33203125" style="143" customWidth="1"/>
    <col min="3082" max="3082" width="19.1640625" style="143" customWidth="1"/>
    <col min="3083" max="3329" width="11.6640625" style="143"/>
    <col min="3330" max="3330" width="5.1640625" style="143" bestFit="1" customWidth="1"/>
    <col min="3331" max="3331" width="58.33203125" style="143" customWidth="1"/>
    <col min="3332" max="3332" width="21.5" style="143" customWidth="1"/>
    <col min="3333" max="3334" width="20.6640625" style="143" customWidth="1"/>
    <col min="3335" max="3336" width="0" style="143" hidden="1" customWidth="1"/>
    <col min="3337" max="3337" width="9.33203125" style="143" customWidth="1"/>
    <col min="3338" max="3338" width="19.1640625" style="143" customWidth="1"/>
    <col min="3339" max="3585" width="11.6640625" style="143"/>
    <col min="3586" max="3586" width="5.1640625" style="143" bestFit="1" customWidth="1"/>
    <col min="3587" max="3587" width="58.33203125" style="143" customWidth="1"/>
    <col min="3588" max="3588" width="21.5" style="143" customWidth="1"/>
    <col min="3589" max="3590" width="20.6640625" style="143" customWidth="1"/>
    <col min="3591" max="3592" width="0" style="143" hidden="1" customWidth="1"/>
    <col min="3593" max="3593" width="9.33203125" style="143" customWidth="1"/>
    <col min="3594" max="3594" width="19.1640625" style="143" customWidth="1"/>
    <col min="3595" max="3841" width="11.6640625" style="143"/>
    <col min="3842" max="3842" width="5.1640625" style="143" bestFit="1" customWidth="1"/>
    <col min="3843" max="3843" width="58.33203125" style="143" customWidth="1"/>
    <col min="3844" max="3844" width="21.5" style="143" customWidth="1"/>
    <col min="3845" max="3846" width="20.6640625" style="143" customWidth="1"/>
    <col min="3847" max="3848" width="0" style="143" hidden="1" customWidth="1"/>
    <col min="3849" max="3849" width="9.33203125" style="143" customWidth="1"/>
    <col min="3850" max="3850" width="19.1640625" style="143" customWidth="1"/>
    <col min="3851" max="4097" width="11.6640625" style="143"/>
    <col min="4098" max="4098" width="5.1640625" style="143" bestFit="1" customWidth="1"/>
    <col min="4099" max="4099" width="58.33203125" style="143" customWidth="1"/>
    <col min="4100" max="4100" width="21.5" style="143" customWidth="1"/>
    <col min="4101" max="4102" width="20.6640625" style="143" customWidth="1"/>
    <col min="4103" max="4104" width="0" style="143" hidden="1" customWidth="1"/>
    <col min="4105" max="4105" width="9.33203125" style="143" customWidth="1"/>
    <col min="4106" max="4106" width="19.1640625" style="143" customWidth="1"/>
    <col min="4107" max="4353" width="11.6640625" style="143"/>
    <col min="4354" max="4354" width="5.1640625" style="143" bestFit="1" customWidth="1"/>
    <col min="4355" max="4355" width="58.33203125" style="143" customWidth="1"/>
    <col min="4356" max="4356" width="21.5" style="143" customWidth="1"/>
    <col min="4357" max="4358" width="20.6640625" style="143" customWidth="1"/>
    <col min="4359" max="4360" width="0" style="143" hidden="1" customWidth="1"/>
    <col min="4361" max="4361" width="9.33203125" style="143" customWidth="1"/>
    <col min="4362" max="4362" width="19.1640625" style="143" customWidth="1"/>
    <col min="4363" max="4609" width="11.6640625" style="143"/>
    <col min="4610" max="4610" width="5.1640625" style="143" bestFit="1" customWidth="1"/>
    <col min="4611" max="4611" width="58.33203125" style="143" customWidth="1"/>
    <col min="4612" max="4612" width="21.5" style="143" customWidth="1"/>
    <col min="4613" max="4614" width="20.6640625" style="143" customWidth="1"/>
    <col min="4615" max="4616" width="0" style="143" hidden="1" customWidth="1"/>
    <col min="4617" max="4617" width="9.33203125" style="143" customWidth="1"/>
    <col min="4618" max="4618" width="19.1640625" style="143" customWidth="1"/>
    <col min="4619" max="4865" width="11.6640625" style="143"/>
    <col min="4866" max="4866" width="5.1640625" style="143" bestFit="1" customWidth="1"/>
    <col min="4867" max="4867" width="58.33203125" style="143" customWidth="1"/>
    <col min="4868" max="4868" width="21.5" style="143" customWidth="1"/>
    <col min="4869" max="4870" width="20.6640625" style="143" customWidth="1"/>
    <col min="4871" max="4872" width="0" style="143" hidden="1" customWidth="1"/>
    <col min="4873" max="4873" width="9.33203125" style="143" customWidth="1"/>
    <col min="4874" max="4874" width="19.1640625" style="143" customWidth="1"/>
    <col min="4875" max="5121" width="11.6640625" style="143"/>
    <col min="5122" max="5122" width="5.1640625" style="143" bestFit="1" customWidth="1"/>
    <col min="5123" max="5123" width="58.33203125" style="143" customWidth="1"/>
    <col min="5124" max="5124" width="21.5" style="143" customWidth="1"/>
    <col min="5125" max="5126" width="20.6640625" style="143" customWidth="1"/>
    <col min="5127" max="5128" width="0" style="143" hidden="1" customWidth="1"/>
    <col min="5129" max="5129" width="9.33203125" style="143" customWidth="1"/>
    <col min="5130" max="5130" width="19.1640625" style="143" customWidth="1"/>
    <col min="5131" max="5377" width="11.6640625" style="143"/>
    <col min="5378" max="5378" width="5.1640625" style="143" bestFit="1" customWidth="1"/>
    <col min="5379" max="5379" width="58.33203125" style="143" customWidth="1"/>
    <col min="5380" max="5380" width="21.5" style="143" customWidth="1"/>
    <col min="5381" max="5382" width="20.6640625" style="143" customWidth="1"/>
    <col min="5383" max="5384" width="0" style="143" hidden="1" customWidth="1"/>
    <col min="5385" max="5385" width="9.33203125" style="143" customWidth="1"/>
    <col min="5386" max="5386" width="19.1640625" style="143" customWidth="1"/>
    <col min="5387" max="5633" width="11.6640625" style="143"/>
    <col min="5634" max="5634" width="5.1640625" style="143" bestFit="1" customWidth="1"/>
    <col min="5635" max="5635" width="58.33203125" style="143" customWidth="1"/>
    <col min="5636" max="5636" width="21.5" style="143" customWidth="1"/>
    <col min="5637" max="5638" width="20.6640625" style="143" customWidth="1"/>
    <col min="5639" max="5640" width="0" style="143" hidden="1" customWidth="1"/>
    <col min="5641" max="5641" width="9.33203125" style="143" customWidth="1"/>
    <col min="5642" max="5642" width="19.1640625" style="143" customWidth="1"/>
    <col min="5643" max="5889" width="11.6640625" style="143"/>
    <col min="5890" max="5890" width="5.1640625" style="143" bestFit="1" customWidth="1"/>
    <col min="5891" max="5891" width="58.33203125" style="143" customWidth="1"/>
    <col min="5892" max="5892" width="21.5" style="143" customWidth="1"/>
    <col min="5893" max="5894" width="20.6640625" style="143" customWidth="1"/>
    <col min="5895" max="5896" width="0" style="143" hidden="1" customWidth="1"/>
    <col min="5897" max="5897" width="9.33203125" style="143" customWidth="1"/>
    <col min="5898" max="5898" width="19.1640625" style="143" customWidth="1"/>
    <col min="5899" max="6145" width="11.6640625" style="143"/>
    <col min="6146" max="6146" width="5.1640625" style="143" bestFit="1" customWidth="1"/>
    <col min="6147" max="6147" width="58.33203125" style="143" customWidth="1"/>
    <col min="6148" max="6148" width="21.5" style="143" customWidth="1"/>
    <col min="6149" max="6150" width="20.6640625" style="143" customWidth="1"/>
    <col min="6151" max="6152" width="0" style="143" hidden="1" customWidth="1"/>
    <col min="6153" max="6153" width="9.33203125" style="143" customWidth="1"/>
    <col min="6154" max="6154" width="19.1640625" style="143" customWidth="1"/>
    <col min="6155" max="6401" width="11.6640625" style="143"/>
    <col min="6402" max="6402" width="5.1640625" style="143" bestFit="1" customWidth="1"/>
    <col min="6403" max="6403" width="58.33203125" style="143" customWidth="1"/>
    <col min="6404" max="6404" width="21.5" style="143" customWidth="1"/>
    <col min="6405" max="6406" width="20.6640625" style="143" customWidth="1"/>
    <col min="6407" max="6408" width="0" style="143" hidden="1" customWidth="1"/>
    <col min="6409" max="6409" width="9.33203125" style="143" customWidth="1"/>
    <col min="6410" max="6410" width="19.1640625" style="143" customWidth="1"/>
    <col min="6411" max="6657" width="11.6640625" style="143"/>
    <col min="6658" max="6658" width="5.1640625" style="143" bestFit="1" customWidth="1"/>
    <col min="6659" max="6659" width="58.33203125" style="143" customWidth="1"/>
    <col min="6660" max="6660" width="21.5" style="143" customWidth="1"/>
    <col min="6661" max="6662" width="20.6640625" style="143" customWidth="1"/>
    <col min="6663" max="6664" width="0" style="143" hidden="1" customWidth="1"/>
    <col min="6665" max="6665" width="9.33203125" style="143" customWidth="1"/>
    <col min="6666" max="6666" width="19.1640625" style="143" customWidth="1"/>
    <col min="6667" max="6913" width="11.6640625" style="143"/>
    <col min="6914" max="6914" width="5.1640625" style="143" bestFit="1" customWidth="1"/>
    <col min="6915" max="6915" width="58.33203125" style="143" customWidth="1"/>
    <col min="6916" max="6916" width="21.5" style="143" customWidth="1"/>
    <col min="6917" max="6918" width="20.6640625" style="143" customWidth="1"/>
    <col min="6919" max="6920" width="0" style="143" hidden="1" customWidth="1"/>
    <col min="6921" max="6921" width="9.33203125" style="143" customWidth="1"/>
    <col min="6922" max="6922" width="19.1640625" style="143" customWidth="1"/>
    <col min="6923" max="7169" width="11.6640625" style="143"/>
    <col min="7170" max="7170" width="5.1640625" style="143" bestFit="1" customWidth="1"/>
    <col min="7171" max="7171" width="58.33203125" style="143" customWidth="1"/>
    <col min="7172" max="7172" width="21.5" style="143" customWidth="1"/>
    <col min="7173" max="7174" width="20.6640625" style="143" customWidth="1"/>
    <col min="7175" max="7176" width="0" style="143" hidden="1" customWidth="1"/>
    <col min="7177" max="7177" width="9.33203125" style="143" customWidth="1"/>
    <col min="7178" max="7178" width="19.1640625" style="143" customWidth="1"/>
    <col min="7179" max="7425" width="11.6640625" style="143"/>
    <col min="7426" max="7426" width="5.1640625" style="143" bestFit="1" customWidth="1"/>
    <col min="7427" max="7427" width="58.33203125" style="143" customWidth="1"/>
    <col min="7428" max="7428" width="21.5" style="143" customWidth="1"/>
    <col min="7429" max="7430" width="20.6640625" style="143" customWidth="1"/>
    <col min="7431" max="7432" width="0" style="143" hidden="1" customWidth="1"/>
    <col min="7433" max="7433" width="9.33203125" style="143" customWidth="1"/>
    <col min="7434" max="7434" width="19.1640625" style="143" customWidth="1"/>
    <col min="7435" max="7681" width="11.6640625" style="143"/>
    <col min="7682" max="7682" width="5.1640625" style="143" bestFit="1" customWidth="1"/>
    <col min="7683" max="7683" width="58.33203125" style="143" customWidth="1"/>
    <col min="7684" max="7684" width="21.5" style="143" customWidth="1"/>
    <col min="7685" max="7686" width="20.6640625" style="143" customWidth="1"/>
    <col min="7687" max="7688" width="0" style="143" hidden="1" customWidth="1"/>
    <col min="7689" max="7689" width="9.33203125" style="143" customWidth="1"/>
    <col min="7690" max="7690" width="19.1640625" style="143" customWidth="1"/>
    <col min="7691" max="7937" width="11.6640625" style="143"/>
    <col min="7938" max="7938" width="5.1640625" style="143" bestFit="1" customWidth="1"/>
    <col min="7939" max="7939" width="58.33203125" style="143" customWidth="1"/>
    <col min="7940" max="7940" width="21.5" style="143" customWidth="1"/>
    <col min="7941" max="7942" width="20.6640625" style="143" customWidth="1"/>
    <col min="7943" max="7944" width="0" style="143" hidden="1" customWidth="1"/>
    <col min="7945" max="7945" width="9.33203125" style="143" customWidth="1"/>
    <col min="7946" max="7946" width="19.1640625" style="143" customWidth="1"/>
    <col min="7947" max="8193" width="11.6640625" style="143"/>
    <col min="8194" max="8194" width="5.1640625" style="143" bestFit="1" customWidth="1"/>
    <col min="8195" max="8195" width="58.33203125" style="143" customWidth="1"/>
    <col min="8196" max="8196" width="21.5" style="143" customWidth="1"/>
    <col min="8197" max="8198" width="20.6640625" style="143" customWidth="1"/>
    <col min="8199" max="8200" width="0" style="143" hidden="1" customWidth="1"/>
    <col min="8201" max="8201" width="9.33203125" style="143" customWidth="1"/>
    <col min="8202" max="8202" width="19.1640625" style="143" customWidth="1"/>
    <col min="8203" max="8449" width="11.6640625" style="143"/>
    <col min="8450" max="8450" width="5.1640625" style="143" bestFit="1" customWidth="1"/>
    <col min="8451" max="8451" width="58.33203125" style="143" customWidth="1"/>
    <col min="8452" max="8452" width="21.5" style="143" customWidth="1"/>
    <col min="8453" max="8454" width="20.6640625" style="143" customWidth="1"/>
    <col min="8455" max="8456" width="0" style="143" hidden="1" customWidth="1"/>
    <col min="8457" max="8457" width="9.33203125" style="143" customWidth="1"/>
    <col min="8458" max="8458" width="19.1640625" style="143" customWidth="1"/>
    <col min="8459" max="8705" width="11.6640625" style="143"/>
    <col min="8706" max="8706" width="5.1640625" style="143" bestFit="1" customWidth="1"/>
    <col min="8707" max="8707" width="58.33203125" style="143" customWidth="1"/>
    <col min="8708" max="8708" width="21.5" style="143" customWidth="1"/>
    <col min="8709" max="8710" width="20.6640625" style="143" customWidth="1"/>
    <col min="8711" max="8712" width="0" style="143" hidden="1" customWidth="1"/>
    <col min="8713" max="8713" width="9.33203125" style="143" customWidth="1"/>
    <col min="8714" max="8714" width="19.1640625" style="143" customWidth="1"/>
    <col min="8715" max="8961" width="11.6640625" style="143"/>
    <col min="8962" max="8962" width="5.1640625" style="143" bestFit="1" customWidth="1"/>
    <col min="8963" max="8963" width="58.33203125" style="143" customWidth="1"/>
    <col min="8964" max="8964" width="21.5" style="143" customWidth="1"/>
    <col min="8965" max="8966" width="20.6640625" style="143" customWidth="1"/>
    <col min="8967" max="8968" width="0" style="143" hidden="1" customWidth="1"/>
    <col min="8969" max="8969" width="9.33203125" style="143" customWidth="1"/>
    <col min="8970" max="8970" width="19.1640625" style="143" customWidth="1"/>
    <col min="8971" max="9217" width="11.6640625" style="143"/>
    <col min="9218" max="9218" width="5.1640625" style="143" bestFit="1" customWidth="1"/>
    <col min="9219" max="9219" width="58.33203125" style="143" customWidth="1"/>
    <col min="9220" max="9220" width="21.5" style="143" customWidth="1"/>
    <col min="9221" max="9222" width="20.6640625" style="143" customWidth="1"/>
    <col min="9223" max="9224" width="0" style="143" hidden="1" customWidth="1"/>
    <col min="9225" max="9225" width="9.33203125" style="143" customWidth="1"/>
    <col min="9226" max="9226" width="19.1640625" style="143" customWidth="1"/>
    <col min="9227" max="9473" width="11.6640625" style="143"/>
    <col min="9474" max="9474" width="5.1640625" style="143" bestFit="1" customWidth="1"/>
    <col min="9475" max="9475" width="58.33203125" style="143" customWidth="1"/>
    <col min="9476" max="9476" width="21.5" style="143" customWidth="1"/>
    <col min="9477" max="9478" width="20.6640625" style="143" customWidth="1"/>
    <col min="9479" max="9480" width="0" style="143" hidden="1" customWidth="1"/>
    <col min="9481" max="9481" width="9.33203125" style="143" customWidth="1"/>
    <col min="9482" max="9482" width="19.1640625" style="143" customWidth="1"/>
    <col min="9483" max="9729" width="11.6640625" style="143"/>
    <col min="9730" max="9730" width="5.1640625" style="143" bestFit="1" customWidth="1"/>
    <col min="9731" max="9731" width="58.33203125" style="143" customWidth="1"/>
    <col min="9732" max="9732" width="21.5" style="143" customWidth="1"/>
    <col min="9733" max="9734" width="20.6640625" style="143" customWidth="1"/>
    <col min="9735" max="9736" width="0" style="143" hidden="1" customWidth="1"/>
    <col min="9737" max="9737" width="9.33203125" style="143" customWidth="1"/>
    <col min="9738" max="9738" width="19.1640625" style="143" customWidth="1"/>
    <col min="9739" max="9985" width="11.6640625" style="143"/>
    <col min="9986" max="9986" width="5.1640625" style="143" bestFit="1" customWidth="1"/>
    <col min="9987" max="9987" width="58.33203125" style="143" customWidth="1"/>
    <col min="9988" max="9988" width="21.5" style="143" customWidth="1"/>
    <col min="9989" max="9990" width="20.6640625" style="143" customWidth="1"/>
    <col min="9991" max="9992" width="0" style="143" hidden="1" customWidth="1"/>
    <col min="9993" max="9993" width="9.33203125" style="143" customWidth="1"/>
    <col min="9994" max="9994" width="19.1640625" style="143" customWidth="1"/>
    <col min="9995" max="10241" width="11.6640625" style="143"/>
    <col min="10242" max="10242" width="5.1640625" style="143" bestFit="1" customWidth="1"/>
    <col min="10243" max="10243" width="58.33203125" style="143" customWidth="1"/>
    <col min="10244" max="10244" width="21.5" style="143" customWidth="1"/>
    <col min="10245" max="10246" width="20.6640625" style="143" customWidth="1"/>
    <col min="10247" max="10248" width="0" style="143" hidden="1" customWidth="1"/>
    <col min="10249" max="10249" width="9.33203125" style="143" customWidth="1"/>
    <col min="10250" max="10250" width="19.1640625" style="143" customWidth="1"/>
    <col min="10251" max="10497" width="11.6640625" style="143"/>
    <col min="10498" max="10498" width="5.1640625" style="143" bestFit="1" customWidth="1"/>
    <col min="10499" max="10499" width="58.33203125" style="143" customWidth="1"/>
    <col min="10500" max="10500" width="21.5" style="143" customWidth="1"/>
    <col min="10501" max="10502" width="20.6640625" style="143" customWidth="1"/>
    <col min="10503" max="10504" width="0" style="143" hidden="1" customWidth="1"/>
    <col min="10505" max="10505" width="9.33203125" style="143" customWidth="1"/>
    <col min="10506" max="10506" width="19.1640625" style="143" customWidth="1"/>
    <col min="10507" max="10753" width="11.6640625" style="143"/>
    <col min="10754" max="10754" width="5.1640625" style="143" bestFit="1" customWidth="1"/>
    <col min="10755" max="10755" width="58.33203125" style="143" customWidth="1"/>
    <col min="10756" max="10756" width="21.5" style="143" customWidth="1"/>
    <col min="10757" max="10758" width="20.6640625" style="143" customWidth="1"/>
    <col min="10759" max="10760" width="0" style="143" hidden="1" customWidth="1"/>
    <col min="10761" max="10761" width="9.33203125" style="143" customWidth="1"/>
    <col min="10762" max="10762" width="19.1640625" style="143" customWidth="1"/>
    <col min="10763" max="11009" width="11.6640625" style="143"/>
    <col min="11010" max="11010" width="5.1640625" style="143" bestFit="1" customWidth="1"/>
    <col min="11011" max="11011" width="58.33203125" style="143" customWidth="1"/>
    <col min="11012" max="11012" width="21.5" style="143" customWidth="1"/>
    <col min="11013" max="11014" width="20.6640625" style="143" customWidth="1"/>
    <col min="11015" max="11016" width="0" style="143" hidden="1" customWidth="1"/>
    <col min="11017" max="11017" width="9.33203125" style="143" customWidth="1"/>
    <col min="11018" max="11018" width="19.1640625" style="143" customWidth="1"/>
    <col min="11019" max="11265" width="11.6640625" style="143"/>
    <col min="11266" max="11266" width="5.1640625" style="143" bestFit="1" customWidth="1"/>
    <col min="11267" max="11267" width="58.33203125" style="143" customWidth="1"/>
    <col min="11268" max="11268" width="21.5" style="143" customWidth="1"/>
    <col min="11269" max="11270" width="20.6640625" style="143" customWidth="1"/>
    <col min="11271" max="11272" width="0" style="143" hidden="1" customWidth="1"/>
    <col min="11273" max="11273" width="9.33203125" style="143" customWidth="1"/>
    <col min="11274" max="11274" width="19.1640625" style="143" customWidth="1"/>
    <col min="11275" max="11521" width="11.6640625" style="143"/>
    <col min="11522" max="11522" width="5.1640625" style="143" bestFit="1" customWidth="1"/>
    <col min="11523" max="11523" width="58.33203125" style="143" customWidth="1"/>
    <col min="11524" max="11524" width="21.5" style="143" customWidth="1"/>
    <col min="11525" max="11526" width="20.6640625" style="143" customWidth="1"/>
    <col min="11527" max="11528" width="0" style="143" hidden="1" customWidth="1"/>
    <col min="11529" max="11529" width="9.33203125" style="143" customWidth="1"/>
    <col min="11530" max="11530" width="19.1640625" style="143" customWidth="1"/>
    <col min="11531" max="11777" width="11.6640625" style="143"/>
    <col min="11778" max="11778" width="5.1640625" style="143" bestFit="1" customWidth="1"/>
    <col min="11779" max="11779" width="58.33203125" style="143" customWidth="1"/>
    <col min="11780" max="11780" width="21.5" style="143" customWidth="1"/>
    <col min="11781" max="11782" width="20.6640625" style="143" customWidth="1"/>
    <col min="11783" max="11784" width="0" style="143" hidden="1" customWidth="1"/>
    <col min="11785" max="11785" width="9.33203125" style="143" customWidth="1"/>
    <col min="11786" max="11786" width="19.1640625" style="143" customWidth="1"/>
    <col min="11787" max="12033" width="11.6640625" style="143"/>
    <col min="12034" max="12034" width="5.1640625" style="143" bestFit="1" customWidth="1"/>
    <col min="12035" max="12035" width="58.33203125" style="143" customWidth="1"/>
    <col min="12036" max="12036" width="21.5" style="143" customWidth="1"/>
    <col min="12037" max="12038" width="20.6640625" style="143" customWidth="1"/>
    <col min="12039" max="12040" width="0" style="143" hidden="1" customWidth="1"/>
    <col min="12041" max="12041" width="9.33203125" style="143" customWidth="1"/>
    <col min="12042" max="12042" width="19.1640625" style="143" customWidth="1"/>
    <col min="12043" max="12289" width="11.6640625" style="143"/>
    <col min="12290" max="12290" width="5.1640625" style="143" bestFit="1" customWidth="1"/>
    <col min="12291" max="12291" width="58.33203125" style="143" customWidth="1"/>
    <col min="12292" max="12292" width="21.5" style="143" customWidth="1"/>
    <col min="12293" max="12294" width="20.6640625" style="143" customWidth="1"/>
    <col min="12295" max="12296" width="0" style="143" hidden="1" customWidth="1"/>
    <col min="12297" max="12297" width="9.33203125" style="143" customWidth="1"/>
    <col min="12298" max="12298" width="19.1640625" style="143" customWidth="1"/>
    <col min="12299" max="12545" width="11.6640625" style="143"/>
    <col min="12546" max="12546" width="5.1640625" style="143" bestFit="1" customWidth="1"/>
    <col min="12547" max="12547" width="58.33203125" style="143" customWidth="1"/>
    <col min="12548" max="12548" width="21.5" style="143" customWidth="1"/>
    <col min="12549" max="12550" width="20.6640625" style="143" customWidth="1"/>
    <col min="12551" max="12552" width="0" style="143" hidden="1" customWidth="1"/>
    <col min="12553" max="12553" width="9.33203125" style="143" customWidth="1"/>
    <col min="12554" max="12554" width="19.1640625" style="143" customWidth="1"/>
    <col min="12555" max="12801" width="11.6640625" style="143"/>
    <col min="12802" max="12802" width="5.1640625" style="143" bestFit="1" customWidth="1"/>
    <col min="12803" max="12803" width="58.33203125" style="143" customWidth="1"/>
    <col min="12804" max="12804" width="21.5" style="143" customWidth="1"/>
    <col min="12805" max="12806" width="20.6640625" style="143" customWidth="1"/>
    <col min="12807" max="12808" width="0" style="143" hidden="1" customWidth="1"/>
    <col min="12809" max="12809" width="9.33203125" style="143" customWidth="1"/>
    <col min="12810" max="12810" width="19.1640625" style="143" customWidth="1"/>
    <col min="12811" max="13057" width="11.6640625" style="143"/>
    <col min="13058" max="13058" width="5.1640625" style="143" bestFit="1" customWidth="1"/>
    <col min="13059" max="13059" width="58.33203125" style="143" customWidth="1"/>
    <col min="13060" max="13060" width="21.5" style="143" customWidth="1"/>
    <col min="13061" max="13062" width="20.6640625" style="143" customWidth="1"/>
    <col min="13063" max="13064" width="0" style="143" hidden="1" customWidth="1"/>
    <col min="13065" max="13065" width="9.33203125" style="143" customWidth="1"/>
    <col min="13066" max="13066" width="19.1640625" style="143" customWidth="1"/>
    <col min="13067" max="13313" width="11.6640625" style="143"/>
    <col min="13314" max="13314" width="5.1640625" style="143" bestFit="1" customWidth="1"/>
    <col min="13315" max="13315" width="58.33203125" style="143" customWidth="1"/>
    <col min="13316" max="13316" width="21.5" style="143" customWidth="1"/>
    <col min="13317" max="13318" width="20.6640625" style="143" customWidth="1"/>
    <col min="13319" max="13320" width="0" style="143" hidden="1" customWidth="1"/>
    <col min="13321" max="13321" width="9.33203125" style="143" customWidth="1"/>
    <col min="13322" max="13322" width="19.1640625" style="143" customWidth="1"/>
    <col min="13323" max="13569" width="11.6640625" style="143"/>
    <col min="13570" max="13570" width="5.1640625" style="143" bestFit="1" customWidth="1"/>
    <col min="13571" max="13571" width="58.33203125" style="143" customWidth="1"/>
    <col min="13572" max="13572" width="21.5" style="143" customWidth="1"/>
    <col min="13573" max="13574" width="20.6640625" style="143" customWidth="1"/>
    <col min="13575" max="13576" width="0" style="143" hidden="1" customWidth="1"/>
    <col min="13577" max="13577" width="9.33203125" style="143" customWidth="1"/>
    <col min="13578" max="13578" width="19.1640625" style="143" customWidth="1"/>
    <col min="13579" max="13825" width="11.6640625" style="143"/>
    <col min="13826" max="13826" width="5.1640625" style="143" bestFit="1" customWidth="1"/>
    <col min="13827" max="13827" width="58.33203125" style="143" customWidth="1"/>
    <col min="13828" max="13828" width="21.5" style="143" customWidth="1"/>
    <col min="13829" max="13830" width="20.6640625" style="143" customWidth="1"/>
    <col min="13831" max="13832" width="0" style="143" hidden="1" customWidth="1"/>
    <col min="13833" max="13833" width="9.33203125" style="143" customWidth="1"/>
    <col min="13834" max="13834" width="19.1640625" style="143" customWidth="1"/>
    <col min="13835" max="14081" width="11.6640625" style="143"/>
    <col min="14082" max="14082" width="5.1640625" style="143" bestFit="1" customWidth="1"/>
    <col min="14083" max="14083" width="58.33203125" style="143" customWidth="1"/>
    <col min="14084" max="14084" width="21.5" style="143" customWidth="1"/>
    <col min="14085" max="14086" width="20.6640625" style="143" customWidth="1"/>
    <col min="14087" max="14088" width="0" style="143" hidden="1" customWidth="1"/>
    <col min="14089" max="14089" width="9.33203125" style="143" customWidth="1"/>
    <col min="14090" max="14090" width="19.1640625" style="143" customWidth="1"/>
    <col min="14091" max="14337" width="11.6640625" style="143"/>
    <col min="14338" max="14338" width="5.1640625" style="143" bestFit="1" customWidth="1"/>
    <col min="14339" max="14339" width="58.33203125" style="143" customWidth="1"/>
    <col min="14340" max="14340" width="21.5" style="143" customWidth="1"/>
    <col min="14341" max="14342" width="20.6640625" style="143" customWidth="1"/>
    <col min="14343" max="14344" width="0" style="143" hidden="1" customWidth="1"/>
    <col min="14345" max="14345" width="9.33203125" style="143" customWidth="1"/>
    <col min="14346" max="14346" width="19.1640625" style="143" customWidth="1"/>
    <col min="14347" max="14593" width="11.6640625" style="143"/>
    <col min="14594" max="14594" width="5.1640625" style="143" bestFit="1" customWidth="1"/>
    <col min="14595" max="14595" width="58.33203125" style="143" customWidth="1"/>
    <col min="14596" max="14596" width="21.5" style="143" customWidth="1"/>
    <col min="14597" max="14598" width="20.6640625" style="143" customWidth="1"/>
    <col min="14599" max="14600" width="0" style="143" hidden="1" customWidth="1"/>
    <col min="14601" max="14601" width="9.33203125" style="143" customWidth="1"/>
    <col min="14602" max="14602" width="19.1640625" style="143" customWidth="1"/>
    <col min="14603" max="14849" width="11.6640625" style="143"/>
    <col min="14850" max="14850" width="5.1640625" style="143" bestFit="1" customWidth="1"/>
    <col min="14851" max="14851" width="58.33203125" style="143" customWidth="1"/>
    <col min="14852" max="14852" width="21.5" style="143" customWidth="1"/>
    <col min="14853" max="14854" width="20.6640625" style="143" customWidth="1"/>
    <col min="14855" max="14856" width="0" style="143" hidden="1" customWidth="1"/>
    <col min="14857" max="14857" width="9.33203125" style="143" customWidth="1"/>
    <col min="14858" max="14858" width="19.1640625" style="143" customWidth="1"/>
    <col min="14859" max="15105" width="11.6640625" style="143"/>
    <col min="15106" max="15106" width="5.1640625" style="143" bestFit="1" customWidth="1"/>
    <col min="15107" max="15107" width="58.33203125" style="143" customWidth="1"/>
    <col min="15108" max="15108" width="21.5" style="143" customWidth="1"/>
    <col min="15109" max="15110" width="20.6640625" style="143" customWidth="1"/>
    <col min="15111" max="15112" width="0" style="143" hidden="1" customWidth="1"/>
    <col min="15113" max="15113" width="9.33203125" style="143" customWidth="1"/>
    <col min="15114" max="15114" width="19.1640625" style="143" customWidth="1"/>
    <col min="15115" max="15361" width="11.6640625" style="143"/>
    <col min="15362" max="15362" width="5.1640625" style="143" bestFit="1" customWidth="1"/>
    <col min="15363" max="15363" width="58.33203125" style="143" customWidth="1"/>
    <col min="15364" max="15364" width="21.5" style="143" customWidth="1"/>
    <col min="15365" max="15366" width="20.6640625" style="143" customWidth="1"/>
    <col min="15367" max="15368" width="0" style="143" hidden="1" customWidth="1"/>
    <col min="15369" max="15369" width="9.33203125" style="143" customWidth="1"/>
    <col min="15370" max="15370" width="19.1640625" style="143" customWidth="1"/>
    <col min="15371" max="15617" width="11.6640625" style="143"/>
    <col min="15618" max="15618" width="5.1640625" style="143" bestFit="1" customWidth="1"/>
    <col min="15619" max="15619" width="58.33203125" style="143" customWidth="1"/>
    <col min="15620" max="15620" width="21.5" style="143" customWidth="1"/>
    <col min="15621" max="15622" width="20.6640625" style="143" customWidth="1"/>
    <col min="15623" max="15624" width="0" style="143" hidden="1" customWidth="1"/>
    <col min="15625" max="15625" width="9.33203125" style="143" customWidth="1"/>
    <col min="15626" max="15626" width="19.1640625" style="143" customWidth="1"/>
    <col min="15627" max="15873" width="11.6640625" style="143"/>
    <col min="15874" max="15874" width="5.1640625" style="143" bestFit="1" customWidth="1"/>
    <col min="15875" max="15875" width="58.33203125" style="143" customWidth="1"/>
    <col min="15876" max="15876" width="21.5" style="143" customWidth="1"/>
    <col min="15877" max="15878" width="20.6640625" style="143" customWidth="1"/>
    <col min="15879" max="15880" width="0" style="143" hidden="1" customWidth="1"/>
    <col min="15881" max="15881" width="9.33203125" style="143" customWidth="1"/>
    <col min="15882" max="15882" width="19.1640625" style="143" customWidth="1"/>
    <col min="15883" max="16129" width="11.6640625" style="143"/>
    <col min="16130" max="16130" width="5.1640625" style="143" bestFit="1" customWidth="1"/>
    <col min="16131" max="16131" width="58.33203125" style="143" customWidth="1"/>
    <col min="16132" max="16132" width="21.5" style="143" customWidth="1"/>
    <col min="16133" max="16134" width="20.6640625" style="143" customWidth="1"/>
    <col min="16135" max="16136" width="0" style="143" hidden="1" customWidth="1"/>
    <col min="16137" max="16137" width="9.33203125" style="143" customWidth="1"/>
    <col min="16138" max="16138" width="19.1640625" style="143" customWidth="1"/>
    <col min="16139" max="16384" width="11.6640625" style="143"/>
  </cols>
  <sheetData>
    <row r="1" spans="1:10" ht="18.75">
      <c r="A1" s="298" t="s">
        <v>66</v>
      </c>
      <c r="B1" s="298"/>
      <c r="C1" s="298"/>
      <c r="D1" s="298"/>
      <c r="E1" s="298"/>
      <c r="F1" s="298"/>
      <c r="I1" s="142"/>
      <c r="J1" s="142"/>
    </row>
    <row r="2" spans="1:10" ht="69" customHeight="1">
      <c r="A2" s="297" t="s">
        <v>130</v>
      </c>
      <c r="B2" s="297"/>
      <c r="C2" s="297"/>
      <c r="D2" s="297"/>
      <c r="E2" s="297"/>
      <c r="F2" s="297"/>
      <c r="I2" s="142"/>
      <c r="J2" s="142"/>
    </row>
    <row r="3" spans="1:10" ht="18.75" customHeight="1">
      <c r="A3" s="299" t="str">
        <f>'PL I 21-25'!A3:K3</f>
        <v>(Kèm theo Tờ trình số ....../TTr-UBND ngày ...../6/2022 của Ủy ban nhân dân huyện Ia H'Drai)</v>
      </c>
      <c r="B3" s="299"/>
      <c r="C3" s="299"/>
      <c r="D3" s="299"/>
      <c r="E3" s="299"/>
      <c r="F3" s="299"/>
      <c r="I3" s="142"/>
      <c r="J3" s="142"/>
    </row>
    <row r="4" spans="1:10" ht="18.75" customHeight="1">
      <c r="A4" s="144"/>
      <c r="B4" s="144"/>
      <c r="C4" s="144"/>
      <c r="D4" s="144"/>
      <c r="E4" s="144"/>
      <c r="F4" s="145"/>
      <c r="I4" s="142"/>
      <c r="J4" s="142"/>
    </row>
    <row r="5" spans="1:10" s="146" customFormat="1" ht="38.25" customHeight="1">
      <c r="A5" s="293" t="s">
        <v>0</v>
      </c>
      <c r="B5" s="293" t="s">
        <v>67</v>
      </c>
      <c r="C5" s="293" t="s">
        <v>68</v>
      </c>
      <c r="D5" s="294" t="s">
        <v>69</v>
      </c>
      <c r="E5" s="295"/>
      <c r="F5" s="296"/>
      <c r="G5" s="130" t="s">
        <v>70</v>
      </c>
      <c r="H5" s="131"/>
    </row>
    <row r="6" spans="1:10" s="146" customFormat="1" ht="44.25" customHeight="1">
      <c r="A6" s="293"/>
      <c r="B6" s="293"/>
      <c r="C6" s="293"/>
      <c r="D6" s="141" t="s">
        <v>71</v>
      </c>
      <c r="E6" s="141" t="s">
        <v>131</v>
      </c>
      <c r="F6" s="141" t="s">
        <v>132</v>
      </c>
      <c r="G6" s="132" t="s">
        <v>72</v>
      </c>
      <c r="H6" s="132" t="s">
        <v>73</v>
      </c>
    </row>
    <row r="7" spans="1:10" s="146" customFormat="1" ht="36.75" customHeight="1">
      <c r="A7" s="141">
        <v>1</v>
      </c>
      <c r="B7" s="292" t="s">
        <v>74</v>
      </c>
      <c r="C7" s="292"/>
      <c r="D7" s="292"/>
      <c r="E7" s="292"/>
      <c r="F7" s="141"/>
      <c r="G7" s="133"/>
      <c r="H7" s="133"/>
    </row>
    <row r="8" spans="1:10" s="146" customFormat="1" ht="36.75" customHeight="1">
      <c r="A8" s="134" t="s">
        <v>75</v>
      </c>
      <c r="B8" s="135" t="s">
        <v>76</v>
      </c>
      <c r="C8" s="134" t="s">
        <v>77</v>
      </c>
      <c r="D8" s="134">
        <v>4</v>
      </c>
      <c r="E8" s="134">
        <v>4</v>
      </c>
      <c r="F8" s="147" t="s">
        <v>93</v>
      </c>
      <c r="G8" s="133"/>
      <c r="H8" s="133"/>
    </row>
    <row r="9" spans="1:10" s="146" customFormat="1" ht="30" customHeight="1">
      <c r="A9" s="134" t="s">
        <v>78</v>
      </c>
      <c r="B9" s="135" t="s">
        <v>79</v>
      </c>
      <c r="C9" s="134"/>
      <c r="D9" s="134"/>
      <c r="E9" s="134"/>
      <c r="F9" s="134"/>
      <c r="G9" s="133"/>
      <c r="H9" s="133"/>
    </row>
    <row r="10" spans="1:10" s="146" customFormat="1" ht="30" customHeight="1">
      <c r="A10" s="134" t="s">
        <v>80</v>
      </c>
      <c r="B10" s="135" t="s">
        <v>81</v>
      </c>
      <c r="C10" s="134" t="s">
        <v>82</v>
      </c>
      <c r="D10" s="134">
        <v>25</v>
      </c>
      <c r="E10" s="134" t="s">
        <v>83</v>
      </c>
      <c r="F10" s="134">
        <v>2</v>
      </c>
      <c r="G10" s="133"/>
      <c r="H10" s="136"/>
    </row>
    <row r="11" spans="1:10" s="146" customFormat="1" ht="30" customHeight="1">
      <c r="A11" s="134" t="s">
        <v>80</v>
      </c>
      <c r="B11" s="135" t="s">
        <v>84</v>
      </c>
      <c r="C11" s="134" t="s">
        <v>77</v>
      </c>
      <c r="D11" s="134">
        <v>48.1</v>
      </c>
      <c r="E11" s="134" t="s">
        <v>85</v>
      </c>
      <c r="F11" s="134">
        <v>66.7</v>
      </c>
      <c r="G11" s="133"/>
      <c r="H11" s="134" t="s">
        <v>85</v>
      </c>
    </row>
    <row r="12" spans="1:10" s="146" customFormat="1" ht="30" customHeight="1">
      <c r="A12" s="134" t="s">
        <v>86</v>
      </c>
      <c r="B12" s="135" t="s">
        <v>87</v>
      </c>
      <c r="C12" s="134"/>
      <c r="D12" s="134"/>
      <c r="E12" s="134"/>
      <c r="F12" s="134"/>
      <c r="G12" s="133"/>
      <c r="H12" s="133"/>
    </row>
    <row r="13" spans="1:10" s="146" customFormat="1" ht="30" customHeight="1">
      <c r="A13" s="134" t="s">
        <v>80</v>
      </c>
      <c r="B13" s="135" t="s">
        <v>88</v>
      </c>
      <c r="C13" s="134" t="s">
        <v>89</v>
      </c>
      <c r="D13" s="134">
        <v>21</v>
      </c>
      <c r="E13" s="134">
        <v>21</v>
      </c>
      <c r="F13" s="134">
        <v>8</v>
      </c>
      <c r="G13" s="133"/>
      <c r="H13" s="133"/>
    </row>
    <row r="14" spans="1:10" s="146" customFormat="1" ht="30" customHeight="1">
      <c r="A14" s="134" t="s">
        <v>80</v>
      </c>
      <c r="B14" s="135" t="s">
        <v>84</v>
      </c>
      <c r="C14" s="134" t="s">
        <v>77</v>
      </c>
      <c r="D14" s="134">
        <v>51.2</v>
      </c>
      <c r="E14" s="134">
        <v>51.2</v>
      </c>
      <c r="F14" s="134">
        <v>38.1</v>
      </c>
      <c r="G14" s="133"/>
      <c r="H14" s="133"/>
    </row>
    <row r="15" spans="1:10" s="146" customFormat="1" ht="36.75" customHeight="1">
      <c r="A15" s="141">
        <v>2</v>
      </c>
      <c r="B15" s="292" t="s">
        <v>90</v>
      </c>
      <c r="C15" s="292"/>
      <c r="D15" s="292"/>
      <c r="E15" s="292"/>
      <c r="F15" s="141"/>
      <c r="G15" s="133"/>
      <c r="H15" s="133"/>
    </row>
    <row r="16" spans="1:10" s="146" customFormat="1" ht="36.75" customHeight="1">
      <c r="A16" s="134" t="s">
        <v>80</v>
      </c>
      <c r="B16" s="135" t="s">
        <v>91</v>
      </c>
      <c r="C16" s="134" t="s">
        <v>77</v>
      </c>
      <c r="D16" s="137" t="s">
        <v>93</v>
      </c>
      <c r="E16" s="137" t="s">
        <v>93</v>
      </c>
      <c r="F16" s="137" t="s">
        <v>93</v>
      </c>
      <c r="G16" s="138" t="s">
        <v>92</v>
      </c>
      <c r="H16" s="133"/>
    </row>
    <row r="17" spans="1:8" s="146" customFormat="1" ht="36.75" customHeight="1">
      <c r="A17" s="134" t="s">
        <v>80</v>
      </c>
      <c r="B17" s="135" t="s">
        <v>149</v>
      </c>
      <c r="C17" s="134" t="s">
        <v>77</v>
      </c>
      <c r="D17" s="134"/>
      <c r="E17" s="134"/>
      <c r="F17" s="137" t="s">
        <v>150</v>
      </c>
      <c r="G17" s="138"/>
      <c r="H17" s="133"/>
    </row>
    <row r="18" spans="1:8" s="146" customFormat="1" ht="36.75" customHeight="1">
      <c r="A18" s="134" t="s">
        <v>80</v>
      </c>
      <c r="B18" s="135" t="s">
        <v>151</v>
      </c>
      <c r="C18" s="134" t="s">
        <v>77</v>
      </c>
      <c r="D18" s="134"/>
      <c r="E18" s="134"/>
      <c r="F18" s="137" t="s">
        <v>152</v>
      </c>
      <c r="G18" s="138"/>
      <c r="H18" s="133"/>
    </row>
    <row r="19" spans="1:8" s="146" customFormat="1" ht="36.75" customHeight="1">
      <c r="A19" s="134" t="s">
        <v>80</v>
      </c>
      <c r="B19" s="135" t="s">
        <v>153</v>
      </c>
      <c r="C19" s="134" t="s">
        <v>77</v>
      </c>
      <c r="D19" s="134"/>
      <c r="E19" s="137"/>
      <c r="F19" s="147" t="s">
        <v>154</v>
      </c>
      <c r="G19" s="138" t="s">
        <v>93</v>
      </c>
      <c r="H19" s="133"/>
    </row>
    <row r="20" spans="1:8" s="146" customFormat="1" ht="36.75" customHeight="1">
      <c r="A20" s="141">
        <v>3</v>
      </c>
      <c r="B20" s="292" t="s">
        <v>94</v>
      </c>
      <c r="C20" s="292"/>
      <c r="D20" s="292"/>
      <c r="E20" s="292"/>
      <c r="F20" s="141"/>
      <c r="G20" s="133"/>
      <c r="H20" s="133"/>
    </row>
    <row r="21" spans="1:8" s="146" customFormat="1" ht="36.75" customHeight="1">
      <c r="A21" s="134" t="s">
        <v>95</v>
      </c>
      <c r="B21" s="135" t="s">
        <v>7</v>
      </c>
      <c r="C21" s="134"/>
      <c r="D21" s="134"/>
      <c r="E21" s="134"/>
      <c r="F21" s="134"/>
      <c r="G21" s="133"/>
      <c r="H21" s="133"/>
    </row>
    <row r="22" spans="1:8" s="146" customFormat="1" ht="36.75" customHeight="1">
      <c r="A22" s="134" t="s">
        <v>80</v>
      </c>
      <c r="B22" s="135" t="s">
        <v>96</v>
      </c>
      <c r="C22" s="134" t="s">
        <v>97</v>
      </c>
      <c r="D22" s="134">
        <v>5</v>
      </c>
      <c r="E22" s="134">
        <v>5</v>
      </c>
      <c r="F22" s="134">
        <v>1</v>
      </c>
      <c r="G22" s="133">
        <v>5</v>
      </c>
      <c r="H22" s="133"/>
    </row>
    <row r="23" spans="1:8" s="146" customFormat="1" ht="36.75" customHeight="1">
      <c r="A23" s="134" t="s">
        <v>98</v>
      </c>
      <c r="B23" s="135" t="s">
        <v>99</v>
      </c>
      <c r="C23" s="134"/>
      <c r="D23" s="134"/>
      <c r="E23" s="134"/>
      <c r="F23" s="134"/>
      <c r="G23" s="133"/>
      <c r="H23" s="139">
        <v>85</v>
      </c>
    </row>
    <row r="24" spans="1:8" s="146" customFormat="1" ht="30" customHeight="1">
      <c r="A24" s="134" t="s">
        <v>80</v>
      </c>
      <c r="B24" s="135" t="s">
        <v>100</v>
      </c>
      <c r="C24" s="134" t="s">
        <v>77</v>
      </c>
      <c r="D24" s="134">
        <v>70.599999999999994</v>
      </c>
      <c r="E24" s="134">
        <f>D24</f>
        <v>70.599999999999994</v>
      </c>
      <c r="F24" s="134">
        <v>100</v>
      </c>
      <c r="G24" s="133">
        <v>60</v>
      </c>
      <c r="H24" s="140">
        <f>G24/$H$23*100</f>
        <v>70.588235294117652</v>
      </c>
    </row>
    <row r="25" spans="1:8" s="146" customFormat="1" ht="30" customHeight="1">
      <c r="A25" s="134" t="s">
        <v>80</v>
      </c>
      <c r="B25" s="135" t="s">
        <v>101</v>
      </c>
      <c r="C25" s="134" t="s">
        <v>77</v>
      </c>
      <c r="D25" s="134">
        <v>33.299999999999997</v>
      </c>
      <c r="E25" s="134">
        <f>D25</f>
        <v>33.299999999999997</v>
      </c>
      <c r="F25" s="134">
        <v>1</v>
      </c>
      <c r="G25" s="133">
        <v>20</v>
      </c>
      <c r="H25" s="140">
        <f>G25/G24*100</f>
        <v>33.333333333333329</v>
      </c>
    </row>
    <row r="26" spans="1:8" s="146" customFormat="1" ht="30" customHeight="1">
      <c r="A26" s="134" t="s">
        <v>80</v>
      </c>
      <c r="B26" s="135" t="s">
        <v>102</v>
      </c>
      <c r="C26" s="134" t="s">
        <v>77</v>
      </c>
      <c r="D26" s="134">
        <v>10</v>
      </c>
      <c r="E26" s="134">
        <f>D26</f>
        <v>10</v>
      </c>
      <c r="F26" s="134">
        <v>0</v>
      </c>
      <c r="G26" s="133">
        <v>6</v>
      </c>
      <c r="H26" s="140">
        <f>G26/G24*100</f>
        <v>10</v>
      </c>
    </row>
  </sheetData>
  <mergeCells count="10">
    <mergeCell ref="A2:F2"/>
    <mergeCell ref="A1:F1"/>
    <mergeCell ref="A3:F3"/>
    <mergeCell ref="B7:E7"/>
    <mergeCell ref="B15:E15"/>
    <mergeCell ref="B20:E20"/>
    <mergeCell ref="A5:A6"/>
    <mergeCell ref="B5:B6"/>
    <mergeCell ref="C5:C6"/>
    <mergeCell ref="D5:F5"/>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0000"/>
    <pageSetUpPr fitToPage="1"/>
  </sheetPr>
  <dimension ref="A1:I9"/>
  <sheetViews>
    <sheetView showZeros="0" zoomScale="80" zoomScaleNormal="80" workbookViewId="0">
      <selection activeCell="A4" sqref="A4:F4"/>
    </sheetView>
  </sheetViews>
  <sheetFormatPr defaultColWidth="11.6640625" defaultRowHeight="15.75"/>
  <cols>
    <col min="1" max="1" width="4.6640625" style="26" customWidth="1"/>
    <col min="2" max="2" width="59.6640625" style="27" customWidth="1"/>
    <col min="3" max="3" width="21.33203125" style="27" customWidth="1"/>
    <col min="4" max="4" width="13" style="27" customWidth="1"/>
    <col min="5" max="5" width="21.33203125" style="26" customWidth="1"/>
    <col min="6" max="6" width="10.83203125" style="26" customWidth="1"/>
    <col min="7" max="7" width="9.33203125" style="19" customWidth="1"/>
    <col min="8" max="9" width="11.5" style="19" customWidth="1"/>
    <col min="10" max="256" width="11.6640625" style="19"/>
    <col min="257" max="257" width="4.6640625" style="19" customWidth="1"/>
    <col min="258" max="258" width="59.6640625" style="19" customWidth="1"/>
    <col min="259" max="259" width="21.33203125" style="19" customWidth="1"/>
    <col min="260" max="260" width="13" style="19" customWidth="1"/>
    <col min="261" max="261" width="21.33203125" style="19" customWidth="1"/>
    <col min="262" max="262" width="10.83203125" style="19" customWidth="1"/>
    <col min="263" max="263" width="9.33203125" style="19" customWidth="1"/>
    <col min="264" max="265" width="11.5" style="19" customWidth="1"/>
    <col min="266" max="512" width="11.6640625" style="19"/>
    <col min="513" max="513" width="4.6640625" style="19" customWidth="1"/>
    <col min="514" max="514" width="59.6640625" style="19" customWidth="1"/>
    <col min="515" max="515" width="21.33203125" style="19" customWidth="1"/>
    <col min="516" max="516" width="13" style="19" customWidth="1"/>
    <col min="517" max="517" width="21.33203125" style="19" customWidth="1"/>
    <col min="518" max="518" width="10.83203125" style="19" customWidth="1"/>
    <col min="519" max="519" width="9.33203125" style="19" customWidth="1"/>
    <col min="520" max="521" width="11.5" style="19" customWidth="1"/>
    <col min="522" max="768" width="11.6640625" style="19"/>
    <col min="769" max="769" width="4.6640625" style="19" customWidth="1"/>
    <col min="770" max="770" width="59.6640625" style="19" customWidth="1"/>
    <col min="771" max="771" width="21.33203125" style="19" customWidth="1"/>
    <col min="772" max="772" width="13" style="19" customWidth="1"/>
    <col min="773" max="773" width="21.33203125" style="19" customWidth="1"/>
    <col min="774" max="774" width="10.83203125" style="19" customWidth="1"/>
    <col min="775" max="775" width="9.33203125" style="19" customWidth="1"/>
    <col min="776" max="777" width="11.5" style="19" customWidth="1"/>
    <col min="778" max="1024" width="11.6640625" style="19"/>
    <col min="1025" max="1025" width="4.6640625" style="19" customWidth="1"/>
    <col min="1026" max="1026" width="59.6640625" style="19" customWidth="1"/>
    <col min="1027" max="1027" width="21.33203125" style="19" customWidth="1"/>
    <col min="1028" max="1028" width="13" style="19" customWidth="1"/>
    <col min="1029" max="1029" width="21.33203125" style="19" customWidth="1"/>
    <col min="1030" max="1030" width="10.83203125" style="19" customWidth="1"/>
    <col min="1031" max="1031" width="9.33203125" style="19" customWidth="1"/>
    <col min="1032" max="1033" width="11.5" style="19" customWidth="1"/>
    <col min="1034" max="1280" width="11.6640625" style="19"/>
    <col min="1281" max="1281" width="4.6640625" style="19" customWidth="1"/>
    <col min="1282" max="1282" width="59.6640625" style="19" customWidth="1"/>
    <col min="1283" max="1283" width="21.33203125" style="19" customWidth="1"/>
    <col min="1284" max="1284" width="13" style="19" customWidth="1"/>
    <col min="1285" max="1285" width="21.33203125" style="19" customWidth="1"/>
    <col min="1286" max="1286" width="10.83203125" style="19" customWidth="1"/>
    <col min="1287" max="1287" width="9.33203125" style="19" customWidth="1"/>
    <col min="1288" max="1289" width="11.5" style="19" customWidth="1"/>
    <col min="1290" max="1536" width="11.6640625" style="19"/>
    <col min="1537" max="1537" width="4.6640625" style="19" customWidth="1"/>
    <col min="1538" max="1538" width="59.6640625" style="19" customWidth="1"/>
    <col min="1539" max="1539" width="21.33203125" style="19" customWidth="1"/>
    <col min="1540" max="1540" width="13" style="19" customWidth="1"/>
    <col min="1541" max="1541" width="21.33203125" style="19" customWidth="1"/>
    <col min="1542" max="1542" width="10.83203125" style="19" customWidth="1"/>
    <col min="1543" max="1543" width="9.33203125" style="19" customWidth="1"/>
    <col min="1544" max="1545" width="11.5" style="19" customWidth="1"/>
    <col min="1546" max="1792" width="11.6640625" style="19"/>
    <col min="1793" max="1793" width="4.6640625" style="19" customWidth="1"/>
    <col min="1794" max="1794" width="59.6640625" style="19" customWidth="1"/>
    <col min="1795" max="1795" width="21.33203125" style="19" customWidth="1"/>
    <col min="1796" max="1796" width="13" style="19" customWidth="1"/>
    <col min="1797" max="1797" width="21.33203125" style="19" customWidth="1"/>
    <col min="1798" max="1798" width="10.83203125" style="19" customWidth="1"/>
    <col min="1799" max="1799" width="9.33203125" style="19" customWidth="1"/>
    <col min="1800" max="1801" width="11.5" style="19" customWidth="1"/>
    <col min="1802" max="2048" width="11.6640625" style="19"/>
    <col min="2049" max="2049" width="4.6640625" style="19" customWidth="1"/>
    <col min="2050" max="2050" width="59.6640625" style="19" customWidth="1"/>
    <col min="2051" max="2051" width="21.33203125" style="19" customWidth="1"/>
    <col min="2052" max="2052" width="13" style="19" customWidth="1"/>
    <col min="2053" max="2053" width="21.33203125" style="19" customWidth="1"/>
    <col min="2054" max="2054" width="10.83203125" style="19" customWidth="1"/>
    <col min="2055" max="2055" width="9.33203125" style="19" customWidth="1"/>
    <col min="2056" max="2057" width="11.5" style="19" customWidth="1"/>
    <col min="2058" max="2304" width="11.6640625" style="19"/>
    <col min="2305" max="2305" width="4.6640625" style="19" customWidth="1"/>
    <col min="2306" max="2306" width="59.6640625" style="19" customWidth="1"/>
    <col min="2307" max="2307" width="21.33203125" style="19" customWidth="1"/>
    <col min="2308" max="2308" width="13" style="19" customWidth="1"/>
    <col min="2309" max="2309" width="21.33203125" style="19" customWidth="1"/>
    <col min="2310" max="2310" width="10.83203125" style="19" customWidth="1"/>
    <col min="2311" max="2311" width="9.33203125" style="19" customWidth="1"/>
    <col min="2312" max="2313" width="11.5" style="19" customWidth="1"/>
    <col min="2314" max="2560" width="11.6640625" style="19"/>
    <col min="2561" max="2561" width="4.6640625" style="19" customWidth="1"/>
    <col min="2562" max="2562" width="59.6640625" style="19" customWidth="1"/>
    <col min="2563" max="2563" width="21.33203125" style="19" customWidth="1"/>
    <col min="2564" max="2564" width="13" style="19" customWidth="1"/>
    <col min="2565" max="2565" width="21.33203125" style="19" customWidth="1"/>
    <col min="2566" max="2566" width="10.83203125" style="19" customWidth="1"/>
    <col min="2567" max="2567" width="9.33203125" style="19" customWidth="1"/>
    <col min="2568" max="2569" width="11.5" style="19" customWidth="1"/>
    <col min="2570" max="2816" width="11.6640625" style="19"/>
    <col min="2817" max="2817" width="4.6640625" style="19" customWidth="1"/>
    <col min="2818" max="2818" width="59.6640625" style="19" customWidth="1"/>
    <col min="2819" max="2819" width="21.33203125" style="19" customWidth="1"/>
    <col min="2820" max="2820" width="13" style="19" customWidth="1"/>
    <col min="2821" max="2821" width="21.33203125" style="19" customWidth="1"/>
    <col min="2822" max="2822" width="10.83203125" style="19" customWidth="1"/>
    <col min="2823" max="2823" width="9.33203125" style="19" customWidth="1"/>
    <col min="2824" max="2825" width="11.5" style="19" customWidth="1"/>
    <col min="2826" max="3072" width="11.6640625" style="19"/>
    <col min="3073" max="3073" width="4.6640625" style="19" customWidth="1"/>
    <col min="3074" max="3074" width="59.6640625" style="19" customWidth="1"/>
    <col min="3075" max="3075" width="21.33203125" style="19" customWidth="1"/>
    <col min="3076" max="3076" width="13" style="19" customWidth="1"/>
    <col min="3077" max="3077" width="21.33203125" style="19" customWidth="1"/>
    <col min="3078" max="3078" width="10.83203125" style="19" customWidth="1"/>
    <col min="3079" max="3079" width="9.33203125" style="19" customWidth="1"/>
    <col min="3080" max="3081" width="11.5" style="19" customWidth="1"/>
    <col min="3082" max="3328" width="11.6640625" style="19"/>
    <col min="3329" max="3329" width="4.6640625" style="19" customWidth="1"/>
    <col min="3330" max="3330" width="59.6640625" style="19" customWidth="1"/>
    <col min="3331" max="3331" width="21.33203125" style="19" customWidth="1"/>
    <col min="3332" max="3332" width="13" style="19" customWidth="1"/>
    <col min="3333" max="3333" width="21.33203125" style="19" customWidth="1"/>
    <col min="3334" max="3334" width="10.83203125" style="19" customWidth="1"/>
    <col min="3335" max="3335" width="9.33203125" style="19" customWidth="1"/>
    <col min="3336" max="3337" width="11.5" style="19" customWidth="1"/>
    <col min="3338" max="3584" width="11.6640625" style="19"/>
    <col min="3585" max="3585" width="4.6640625" style="19" customWidth="1"/>
    <col min="3586" max="3586" width="59.6640625" style="19" customWidth="1"/>
    <col min="3587" max="3587" width="21.33203125" style="19" customWidth="1"/>
    <col min="3588" max="3588" width="13" style="19" customWidth="1"/>
    <col min="3589" max="3589" width="21.33203125" style="19" customWidth="1"/>
    <col min="3590" max="3590" width="10.83203125" style="19" customWidth="1"/>
    <col min="3591" max="3591" width="9.33203125" style="19" customWidth="1"/>
    <col min="3592" max="3593" width="11.5" style="19" customWidth="1"/>
    <col min="3594" max="3840" width="11.6640625" style="19"/>
    <col min="3841" max="3841" width="4.6640625" style="19" customWidth="1"/>
    <col min="3842" max="3842" width="59.6640625" style="19" customWidth="1"/>
    <col min="3843" max="3843" width="21.33203125" style="19" customWidth="1"/>
    <col min="3844" max="3844" width="13" style="19" customWidth="1"/>
    <col min="3845" max="3845" width="21.33203125" style="19" customWidth="1"/>
    <col min="3846" max="3846" width="10.83203125" style="19" customWidth="1"/>
    <col min="3847" max="3847" width="9.33203125" style="19" customWidth="1"/>
    <col min="3848" max="3849" width="11.5" style="19" customWidth="1"/>
    <col min="3850" max="4096" width="11.6640625" style="19"/>
    <col min="4097" max="4097" width="4.6640625" style="19" customWidth="1"/>
    <col min="4098" max="4098" width="59.6640625" style="19" customWidth="1"/>
    <col min="4099" max="4099" width="21.33203125" style="19" customWidth="1"/>
    <col min="4100" max="4100" width="13" style="19" customWidth="1"/>
    <col min="4101" max="4101" width="21.33203125" style="19" customWidth="1"/>
    <col min="4102" max="4102" width="10.83203125" style="19" customWidth="1"/>
    <col min="4103" max="4103" width="9.33203125" style="19" customWidth="1"/>
    <col min="4104" max="4105" width="11.5" style="19" customWidth="1"/>
    <col min="4106" max="4352" width="11.6640625" style="19"/>
    <col min="4353" max="4353" width="4.6640625" style="19" customWidth="1"/>
    <col min="4354" max="4354" width="59.6640625" style="19" customWidth="1"/>
    <col min="4355" max="4355" width="21.33203125" style="19" customWidth="1"/>
    <col min="4356" max="4356" width="13" style="19" customWidth="1"/>
    <col min="4357" max="4357" width="21.33203125" style="19" customWidth="1"/>
    <col min="4358" max="4358" width="10.83203125" style="19" customWidth="1"/>
    <col min="4359" max="4359" width="9.33203125" style="19" customWidth="1"/>
    <col min="4360" max="4361" width="11.5" style="19" customWidth="1"/>
    <col min="4362" max="4608" width="11.6640625" style="19"/>
    <col min="4609" max="4609" width="4.6640625" style="19" customWidth="1"/>
    <col min="4610" max="4610" width="59.6640625" style="19" customWidth="1"/>
    <col min="4611" max="4611" width="21.33203125" style="19" customWidth="1"/>
    <col min="4612" max="4612" width="13" style="19" customWidth="1"/>
    <col min="4613" max="4613" width="21.33203125" style="19" customWidth="1"/>
    <col min="4614" max="4614" width="10.83203125" style="19" customWidth="1"/>
    <col min="4615" max="4615" width="9.33203125" style="19" customWidth="1"/>
    <col min="4616" max="4617" width="11.5" style="19" customWidth="1"/>
    <col min="4618" max="4864" width="11.6640625" style="19"/>
    <col min="4865" max="4865" width="4.6640625" style="19" customWidth="1"/>
    <col min="4866" max="4866" width="59.6640625" style="19" customWidth="1"/>
    <col min="4867" max="4867" width="21.33203125" style="19" customWidth="1"/>
    <col min="4868" max="4868" width="13" style="19" customWidth="1"/>
    <col min="4869" max="4869" width="21.33203125" style="19" customWidth="1"/>
    <col min="4870" max="4870" width="10.83203125" style="19" customWidth="1"/>
    <col min="4871" max="4871" width="9.33203125" style="19" customWidth="1"/>
    <col min="4872" max="4873" width="11.5" style="19" customWidth="1"/>
    <col min="4874" max="5120" width="11.6640625" style="19"/>
    <col min="5121" max="5121" width="4.6640625" style="19" customWidth="1"/>
    <col min="5122" max="5122" width="59.6640625" style="19" customWidth="1"/>
    <col min="5123" max="5123" width="21.33203125" style="19" customWidth="1"/>
    <col min="5124" max="5124" width="13" style="19" customWidth="1"/>
    <col min="5125" max="5125" width="21.33203125" style="19" customWidth="1"/>
    <col min="5126" max="5126" width="10.83203125" style="19" customWidth="1"/>
    <col min="5127" max="5127" width="9.33203125" style="19" customWidth="1"/>
    <col min="5128" max="5129" width="11.5" style="19" customWidth="1"/>
    <col min="5130" max="5376" width="11.6640625" style="19"/>
    <col min="5377" max="5377" width="4.6640625" style="19" customWidth="1"/>
    <col min="5378" max="5378" width="59.6640625" style="19" customWidth="1"/>
    <col min="5379" max="5379" width="21.33203125" style="19" customWidth="1"/>
    <col min="5380" max="5380" width="13" style="19" customWidth="1"/>
    <col min="5381" max="5381" width="21.33203125" style="19" customWidth="1"/>
    <col min="5382" max="5382" width="10.83203125" style="19" customWidth="1"/>
    <col min="5383" max="5383" width="9.33203125" style="19" customWidth="1"/>
    <col min="5384" max="5385" width="11.5" style="19" customWidth="1"/>
    <col min="5386" max="5632" width="11.6640625" style="19"/>
    <col min="5633" max="5633" width="4.6640625" style="19" customWidth="1"/>
    <col min="5634" max="5634" width="59.6640625" style="19" customWidth="1"/>
    <col min="5635" max="5635" width="21.33203125" style="19" customWidth="1"/>
    <col min="5636" max="5636" width="13" style="19" customWidth="1"/>
    <col min="5637" max="5637" width="21.33203125" style="19" customWidth="1"/>
    <col min="5638" max="5638" width="10.83203125" style="19" customWidth="1"/>
    <col min="5639" max="5639" width="9.33203125" style="19" customWidth="1"/>
    <col min="5640" max="5641" width="11.5" style="19" customWidth="1"/>
    <col min="5642" max="5888" width="11.6640625" style="19"/>
    <col min="5889" max="5889" width="4.6640625" style="19" customWidth="1"/>
    <col min="5890" max="5890" width="59.6640625" style="19" customWidth="1"/>
    <col min="5891" max="5891" width="21.33203125" style="19" customWidth="1"/>
    <col min="5892" max="5892" width="13" style="19" customWidth="1"/>
    <col min="5893" max="5893" width="21.33203125" style="19" customWidth="1"/>
    <col min="5894" max="5894" width="10.83203125" style="19" customWidth="1"/>
    <col min="5895" max="5895" width="9.33203125" style="19" customWidth="1"/>
    <col min="5896" max="5897" width="11.5" style="19" customWidth="1"/>
    <col min="5898" max="6144" width="11.6640625" style="19"/>
    <col min="6145" max="6145" width="4.6640625" style="19" customWidth="1"/>
    <col min="6146" max="6146" width="59.6640625" style="19" customWidth="1"/>
    <col min="6147" max="6147" width="21.33203125" style="19" customWidth="1"/>
    <col min="6148" max="6148" width="13" style="19" customWidth="1"/>
    <col min="6149" max="6149" width="21.33203125" style="19" customWidth="1"/>
    <col min="6150" max="6150" width="10.83203125" style="19" customWidth="1"/>
    <col min="6151" max="6151" width="9.33203125" style="19" customWidth="1"/>
    <col min="6152" max="6153" width="11.5" style="19" customWidth="1"/>
    <col min="6154" max="6400" width="11.6640625" style="19"/>
    <col min="6401" max="6401" width="4.6640625" style="19" customWidth="1"/>
    <col min="6402" max="6402" width="59.6640625" style="19" customWidth="1"/>
    <col min="6403" max="6403" width="21.33203125" style="19" customWidth="1"/>
    <col min="6404" max="6404" width="13" style="19" customWidth="1"/>
    <col min="6405" max="6405" width="21.33203125" style="19" customWidth="1"/>
    <col min="6406" max="6406" width="10.83203125" style="19" customWidth="1"/>
    <col min="6407" max="6407" width="9.33203125" style="19" customWidth="1"/>
    <col min="6408" max="6409" width="11.5" style="19" customWidth="1"/>
    <col min="6410" max="6656" width="11.6640625" style="19"/>
    <col min="6657" max="6657" width="4.6640625" style="19" customWidth="1"/>
    <col min="6658" max="6658" width="59.6640625" style="19" customWidth="1"/>
    <col min="6659" max="6659" width="21.33203125" style="19" customWidth="1"/>
    <col min="6660" max="6660" width="13" style="19" customWidth="1"/>
    <col min="6661" max="6661" width="21.33203125" style="19" customWidth="1"/>
    <col min="6662" max="6662" width="10.83203125" style="19" customWidth="1"/>
    <col min="6663" max="6663" width="9.33203125" style="19" customWidth="1"/>
    <col min="6664" max="6665" width="11.5" style="19" customWidth="1"/>
    <col min="6666" max="6912" width="11.6640625" style="19"/>
    <col min="6913" max="6913" width="4.6640625" style="19" customWidth="1"/>
    <col min="6914" max="6914" width="59.6640625" style="19" customWidth="1"/>
    <col min="6915" max="6915" width="21.33203125" style="19" customWidth="1"/>
    <col min="6916" max="6916" width="13" style="19" customWidth="1"/>
    <col min="6917" max="6917" width="21.33203125" style="19" customWidth="1"/>
    <col min="6918" max="6918" width="10.83203125" style="19" customWidth="1"/>
    <col min="6919" max="6919" width="9.33203125" style="19" customWidth="1"/>
    <col min="6920" max="6921" width="11.5" style="19" customWidth="1"/>
    <col min="6922" max="7168" width="11.6640625" style="19"/>
    <col min="7169" max="7169" width="4.6640625" style="19" customWidth="1"/>
    <col min="7170" max="7170" width="59.6640625" style="19" customWidth="1"/>
    <col min="7171" max="7171" width="21.33203125" style="19" customWidth="1"/>
    <col min="7172" max="7172" width="13" style="19" customWidth="1"/>
    <col min="7173" max="7173" width="21.33203125" style="19" customWidth="1"/>
    <col min="7174" max="7174" width="10.83203125" style="19" customWidth="1"/>
    <col min="7175" max="7175" width="9.33203125" style="19" customWidth="1"/>
    <col min="7176" max="7177" width="11.5" style="19" customWidth="1"/>
    <col min="7178" max="7424" width="11.6640625" style="19"/>
    <col min="7425" max="7425" width="4.6640625" style="19" customWidth="1"/>
    <col min="7426" max="7426" width="59.6640625" style="19" customWidth="1"/>
    <col min="7427" max="7427" width="21.33203125" style="19" customWidth="1"/>
    <col min="7428" max="7428" width="13" style="19" customWidth="1"/>
    <col min="7429" max="7429" width="21.33203125" style="19" customWidth="1"/>
    <col min="7430" max="7430" width="10.83203125" style="19" customWidth="1"/>
    <col min="7431" max="7431" width="9.33203125" style="19" customWidth="1"/>
    <col min="7432" max="7433" width="11.5" style="19" customWidth="1"/>
    <col min="7434" max="7680" width="11.6640625" style="19"/>
    <col min="7681" max="7681" width="4.6640625" style="19" customWidth="1"/>
    <col min="7682" max="7682" width="59.6640625" style="19" customWidth="1"/>
    <col min="7683" max="7683" width="21.33203125" style="19" customWidth="1"/>
    <col min="7684" max="7684" width="13" style="19" customWidth="1"/>
    <col min="7685" max="7685" width="21.33203125" style="19" customWidth="1"/>
    <col min="7686" max="7686" width="10.83203125" style="19" customWidth="1"/>
    <col min="7687" max="7687" width="9.33203125" style="19" customWidth="1"/>
    <col min="7688" max="7689" width="11.5" style="19" customWidth="1"/>
    <col min="7690" max="7936" width="11.6640625" style="19"/>
    <col min="7937" max="7937" width="4.6640625" style="19" customWidth="1"/>
    <col min="7938" max="7938" width="59.6640625" style="19" customWidth="1"/>
    <col min="7939" max="7939" width="21.33203125" style="19" customWidth="1"/>
    <col min="7940" max="7940" width="13" style="19" customWidth="1"/>
    <col min="7941" max="7941" width="21.33203125" style="19" customWidth="1"/>
    <col min="7942" max="7942" width="10.83203125" style="19" customWidth="1"/>
    <col min="7943" max="7943" width="9.33203125" style="19" customWidth="1"/>
    <col min="7944" max="7945" width="11.5" style="19" customWidth="1"/>
    <col min="7946" max="8192" width="11.6640625" style="19"/>
    <col min="8193" max="8193" width="4.6640625" style="19" customWidth="1"/>
    <col min="8194" max="8194" width="59.6640625" style="19" customWidth="1"/>
    <col min="8195" max="8195" width="21.33203125" style="19" customWidth="1"/>
    <col min="8196" max="8196" width="13" style="19" customWidth="1"/>
    <col min="8197" max="8197" width="21.33203125" style="19" customWidth="1"/>
    <col min="8198" max="8198" width="10.83203125" style="19" customWidth="1"/>
    <col min="8199" max="8199" width="9.33203125" style="19" customWidth="1"/>
    <col min="8200" max="8201" width="11.5" style="19" customWidth="1"/>
    <col min="8202" max="8448" width="11.6640625" style="19"/>
    <col min="8449" max="8449" width="4.6640625" style="19" customWidth="1"/>
    <col min="8450" max="8450" width="59.6640625" style="19" customWidth="1"/>
    <col min="8451" max="8451" width="21.33203125" style="19" customWidth="1"/>
    <col min="8452" max="8452" width="13" style="19" customWidth="1"/>
    <col min="8453" max="8453" width="21.33203125" style="19" customWidth="1"/>
    <col min="8454" max="8454" width="10.83203125" style="19" customWidth="1"/>
    <col min="8455" max="8455" width="9.33203125" style="19" customWidth="1"/>
    <col min="8456" max="8457" width="11.5" style="19" customWidth="1"/>
    <col min="8458" max="8704" width="11.6640625" style="19"/>
    <col min="8705" max="8705" width="4.6640625" style="19" customWidth="1"/>
    <col min="8706" max="8706" width="59.6640625" style="19" customWidth="1"/>
    <col min="8707" max="8707" width="21.33203125" style="19" customWidth="1"/>
    <col min="8708" max="8708" width="13" style="19" customWidth="1"/>
    <col min="8709" max="8709" width="21.33203125" style="19" customWidth="1"/>
    <col min="8710" max="8710" width="10.83203125" style="19" customWidth="1"/>
    <col min="8711" max="8711" width="9.33203125" style="19" customWidth="1"/>
    <col min="8712" max="8713" width="11.5" style="19" customWidth="1"/>
    <col min="8714" max="8960" width="11.6640625" style="19"/>
    <col min="8961" max="8961" width="4.6640625" style="19" customWidth="1"/>
    <col min="8962" max="8962" width="59.6640625" style="19" customWidth="1"/>
    <col min="8963" max="8963" width="21.33203125" style="19" customWidth="1"/>
    <col min="8964" max="8964" width="13" style="19" customWidth="1"/>
    <col min="8965" max="8965" width="21.33203125" style="19" customWidth="1"/>
    <col min="8966" max="8966" width="10.83203125" style="19" customWidth="1"/>
    <col min="8967" max="8967" width="9.33203125" style="19" customWidth="1"/>
    <col min="8968" max="8969" width="11.5" style="19" customWidth="1"/>
    <col min="8970" max="9216" width="11.6640625" style="19"/>
    <col min="9217" max="9217" width="4.6640625" style="19" customWidth="1"/>
    <col min="9218" max="9218" width="59.6640625" style="19" customWidth="1"/>
    <col min="9219" max="9219" width="21.33203125" style="19" customWidth="1"/>
    <col min="9220" max="9220" width="13" style="19" customWidth="1"/>
    <col min="9221" max="9221" width="21.33203125" style="19" customWidth="1"/>
    <col min="9222" max="9222" width="10.83203125" style="19" customWidth="1"/>
    <col min="9223" max="9223" width="9.33203125" style="19" customWidth="1"/>
    <col min="9224" max="9225" width="11.5" style="19" customWidth="1"/>
    <col min="9226" max="9472" width="11.6640625" style="19"/>
    <col min="9473" max="9473" width="4.6640625" style="19" customWidth="1"/>
    <col min="9474" max="9474" width="59.6640625" style="19" customWidth="1"/>
    <col min="9475" max="9475" width="21.33203125" style="19" customWidth="1"/>
    <col min="9476" max="9476" width="13" style="19" customWidth="1"/>
    <col min="9477" max="9477" width="21.33203125" style="19" customWidth="1"/>
    <col min="9478" max="9478" width="10.83203125" style="19" customWidth="1"/>
    <col min="9479" max="9479" width="9.33203125" style="19" customWidth="1"/>
    <col min="9480" max="9481" width="11.5" style="19" customWidth="1"/>
    <col min="9482" max="9728" width="11.6640625" style="19"/>
    <col min="9729" max="9729" width="4.6640625" style="19" customWidth="1"/>
    <col min="9730" max="9730" width="59.6640625" style="19" customWidth="1"/>
    <col min="9731" max="9731" width="21.33203125" style="19" customWidth="1"/>
    <col min="9732" max="9732" width="13" style="19" customWidth="1"/>
    <col min="9733" max="9733" width="21.33203125" style="19" customWidth="1"/>
    <col min="9734" max="9734" width="10.83203125" style="19" customWidth="1"/>
    <col min="9735" max="9735" width="9.33203125" style="19" customWidth="1"/>
    <col min="9736" max="9737" width="11.5" style="19" customWidth="1"/>
    <col min="9738" max="9984" width="11.6640625" style="19"/>
    <col min="9985" max="9985" width="4.6640625" style="19" customWidth="1"/>
    <col min="9986" max="9986" width="59.6640625" style="19" customWidth="1"/>
    <col min="9987" max="9987" width="21.33203125" style="19" customWidth="1"/>
    <col min="9988" max="9988" width="13" style="19" customWidth="1"/>
    <col min="9989" max="9989" width="21.33203125" style="19" customWidth="1"/>
    <col min="9990" max="9990" width="10.83203125" style="19" customWidth="1"/>
    <col min="9991" max="9991" width="9.33203125" style="19" customWidth="1"/>
    <col min="9992" max="9993" width="11.5" style="19" customWidth="1"/>
    <col min="9994" max="10240" width="11.6640625" style="19"/>
    <col min="10241" max="10241" width="4.6640625" style="19" customWidth="1"/>
    <col min="10242" max="10242" width="59.6640625" style="19" customWidth="1"/>
    <col min="10243" max="10243" width="21.33203125" style="19" customWidth="1"/>
    <col min="10244" max="10244" width="13" style="19" customWidth="1"/>
    <col min="10245" max="10245" width="21.33203125" style="19" customWidth="1"/>
    <col min="10246" max="10246" width="10.83203125" style="19" customWidth="1"/>
    <col min="10247" max="10247" width="9.33203125" style="19" customWidth="1"/>
    <col min="10248" max="10249" width="11.5" style="19" customWidth="1"/>
    <col min="10250" max="10496" width="11.6640625" style="19"/>
    <col min="10497" max="10497" width="4.6640625" style="19" customWidth="1"/>
    <col min="10498" max="10498" width="59.6640625" style="19" customWidth="1"/>
    <col min="10499" max="10499" width="21.33203125" style="19" customWidth="1"/>
    <col min="10500" max="10500" width="13" style="19" customWidth="1"/>
    <col min="10501" max="10501" width="21.33203125" style="19" customWidth="1"/>
    <col min="10502" max="10502" width="10.83203125" style="19" customWidth="1"/>
    <col min="10503" max="10503" width="9.33203125" style="19" customWidth="1"/>
    <col min="10504" max="10505" width="11.5" style="19" customWidth="1"/>
    <col min="10506" max="10752" width="11.6640625" style="19"/>
    <col min="10753" max="10753" width="4.6640625" style="19" customWidth="1"/>
    <col min="10754" max="10754" width="59.6640625" style="19" customWidth="1"/>
    <col min="10755" max="10755" width="21.33203125" style="19" customWidth="1"/>
    <col min="10756" max="10756" width="13" style="19" customWidth="1"/>
    <col min="10757" max="10757" width="21.33203125" style="19" customWidth="1"/>
    <col min="10758" max="10758" width="10.83203125" style="19" customWidth="1"/>
    <col min="10759" max="10759" width="9.33203125" style="19" customWidth="1"/>
    <col min="10760" max="10761" width="11.5" style="19" customWidth="1"/>
    <col min="10762" max="11008" width="11.6640625" style="19"/>
    <col min="11009" max="11009" width="4.6640625" style="19" customWidth="1"/>
    <col min="11010" max="11010" width="59.6640625" style="19" customWidth="1"/>
    <col min="11011" max="11011" width="21.33203125" style="19" customWidth="1"/>
    <col min="11012" max="11012" width="13" style="19" customWidth="1"/>
    <col min="11013" max="11013" width="21.33203125" style="19" customWidth="1"/>
    <col min="11014" max="11014" width="10.83203125" style="19" customWidth="1"/>
    <col min="11015" max="11015" width="9.33203125" style="19" customWidth="1"/>
    <col min="11016" max="11017" width="11.5" style="19" customWidth="1"/>
    <col min="11018" max="11264" width="11.6640625" style="19"/>
    <col min="11265" max="11265" width="4.6640625" style="19" customWidth="1"/>
    <col min="11266" max="11266" width="59.6640625" style="19" customWidth="1"/>
    <col min="11267" max="11267" width="21.33203125" style="19" customWidth="1"/>
    <col min="11268" max="11268" width="13" style="19" customWidth="1"/>
    <col min="11269" max="11269" width="21.33203125" style="19" customWidth="1"/>
    <col min="11270" max="11270" width="10.83203125" style="19" customWidth="1"/>
    <col min="11271" max="11271" width="9.33203125" style="19" customWidth="1"/>
    <col min="11272" max="11273" width="11.5" style="19" customWidth="1"/>
    <col min="11274" max="11520" width="11.6640625" style="19"/>
    <col min="11521" max="11521" width="4.6640625" style="19" customWidth="1"/>
    <col min="11522" max="11522" width="59.6640625" style="19" customWidth="1"/>
    <col min="11523" max="11523" width="21.33203125" style="19" customWidth="1"/>
    <col min="11524" max="11524" width="13" style="19" customWidth="1"/>
    <col min="11525" max="11525" width="21.33203125" style="19" customWidth="1"/>
    <col min="11526" max="11526" width="10.83203125" style="19" customWidth="1"/>
    <col min="11527" max="11527" width="9.33203125" style="19" customWidth="1"/>
    <col min="11528" max="11529" width="11.5" style="19" customWidth="1"/>
    <col min="11530" max="11776" width="11.6640625" style="19"/>
    <col min="11777" max="11777" width="4.6640625" style="19" customWidth="1"/>
    <col min="11778" max="11778" width="59.6640625" style="19" customWidth="1"/>
    <col min="11779" max="11779" width="21.33203125" style="19" customWidth="1"/>
    <col min="11780" max="11780" width="13" style="19" customWidth="1"/>
    <col min="11781" max="11781" width="21.33203125" style="19" customWidth="1"/>
    <col min="11782" max="11782" width="10.83203125" style="19" customWidth="1"/>
    <col min="11783" max="11783" width="9.33203125" style="19" customWidth="1"/>
    <col min="11784" max="11785" width="11.5" style="19" customWidth="1"/>
    <col min="11786" max="12032" width="11.6640625" style="19"/>
    <col min="12033" max="12033" width="4.6640625" style="19" customWidth="1"/>
    <col min="12034" max="12034" width="59.6640625" style="19" customWidth="1"/>
    <col min="12035" max="12035" width="21.33203125" style="19" customWidth="1"/>
    <col min="12036" max="12036" width="13" style="19" customWidth="1"/>
    <col min="12037" max="12037" width="21.33203125" style="19" customWidth="1"/>
    <col min="12038" max="12038" width="10.83203125" style="19" customWidth="1"/>
    <col min="12039" max="12039" width="9.33203125" style="19" customWidth="1"/>
    <col min="12040" max="12041" width="11.5" style="19" customWidth="1"/>
    <col min="12042" max="12288" width="11.6640625" style="19"/>
    <col min="12289" max="12289" width="4.6640625" style="19" customWidth="1"/>
    <col min="12290" max="12290" width="59.6640625" style="19" customWidth="1"/>
    <col min="12291" max="12291" width="21.33203125" style="19" customWidth="1"/>
    <col min="12292" max="12292" width="13" style="19" customWidth="1"/>
    <col min="12293" max="12293" width="21.33203125" style="19" customWidth="1"/>
    <col min="12294" max="12294" width="10.83203125" style="19" customWidth="1"/>
    <col min="12295" max="12295" width="9.33203125" style="19" customWidth="1"/>
    <col min="12296" max="12297" width="11.5" style="19" customWidth="1"/>
    <col min="12298" max="12544" width="11.6640625" style="19"/>
    <col min="12545" max="12545" width="4.6640625" style="19" customWidth="1"/>
    <col min="12546" max="12546" width="59.6640625" style="19" customWidth="1"/>
    <col min="12547" max="12547" width="21.33203125" style="19" customWidth="1"/>
    <col min="12548" max="12548" width="13" style="19" customWidth="1"/>
    <col min="12549" max="12549" width="21.33203125" style="19" customWidth="1"/>
    <col min="12550" max="12550" width="10.83203125" style="19" customWidth="1"/>
    <col min="12551" max="12551" width="9.33203125" style="19" customWidth="1"/>
    <col min="12552" max="12553" width="11.5" style="19" customWidth="1"/>
    <col min="12554" max="12800" width="11.6640625" style="19"/>
    <col min="12801" max="12801" width="4.6640625" style="19" customWidth="1"/>
    <col min="12802" max="12802" width="59.6640625" style="19" customWidth="1"/>
    <col min="12803" max="12803" width="21.33203125" style="19" customWidth="1"/>
    <col min="12804" max="12804" width="13" style="19" customWidth="1"/>
    <col min="12805" max="12805" width="21.33203125" style="19" customWidth="1"/>
    <col min="12806" max="12806" width="10.83203125" style="19" customWidth="1"/>
    <col min="12807" max="12807" width="9.33203125" style="19" customWidth="1"/>
    <col min="12808" max="12809" width="11.5" style="19" customWidth="1"/>
    <col min="12810" max="13056" width="11.6640625" style="19"/>
    <col min="13057" max="13057" width="4.6640625" style="19" customWidth="1"/>
    <col min="13058" max="13058" width="59.6640625" style="19" customWidth="1"/>
    <col min="13059" max="13059" width="21.33203125" style="19" customWidth="1"/>
    <col min="13060" max="13060" width="13" style="19" customWidth="1"/>
    <col min="13061" max="13061" width="21.33203125" style="19" customWidth="1"/>
    <col min="13062" max="13062" width="10.83203125" style="19" customWidth="1"/>
    <col min="13063" max="13063" width="9.33203125" style="19" customWidth="1"/>
    <col min="13064" max="13065" width="11.5" style="19" customWidth="1"/>
    <col min="13066" max="13312" width="11.6640625" style="19"/>
    <col min="13313" max="13313" width="4.6640625" style="19" customWidth="1"/>
    <col min="13314" max="13314" width="59.6640625" style="19" customWidth="1"/>
    <col min="13315" max="13315" width="21.33203125" style="19" customWidth="1"/>
    <col min="13316" max="13316" width="13" style="19" customWidth="1"/>
    <col min="13317" max="13317" width="21.33203125" style="19" customWidth="1"/>
    <col min="13318" max="13318" width="10.83203125" style="19" customWidth="1"/>
    <col min="13319" max="13319" width="9.33203125" style="19" customWidth="1"/>
    <col min="13320" max="13321" width="11.5" style="19" customWidth="1"/>
    <col min="13322" max="13568" width="11.6640625" style="19"/>
    <col min="13569" max="13569" width="4.6640625" style="19" customWidth="1"/>
    <col min="13570" max="13570" width="59.6640625" style="19" customWidth="1"/>
    <col min="13571" max="13571" width="21.33203125" style="19" customWidth="1"/>
    <col min="13572" max="13572" width="13" style="19" customWidth="1"/>
    <col min="13573" max="13573" width="21.33203125" style="19" customWidth="1"/>
    <col min="13574" max="13574" width="10.83203125" style="19" customWidth="1"/>
    <col min="13575" max="13575" width="9.33203125" style="19" customWidth="1"/>
    <col min="13576" max="13577" width="11.5" style="19" customWidth="1"/>
    <col min="13578" max="13824" width="11.6640625" style="19"/>
    <col min="13825" max="13825" width="4.6640625" style="19" customWidth="1"/>
    <col min="13826" max="13826" width="59.6640625" style="19" customWidth="1"/>
    <col min="13827" max="13827" width="21.33203125" style="19" customWidth="1"/>
    <col min="13828" max="13828" width="13" style="19" customWidth="1"/>
    <col min="13829" max="13829" width="21.33203125" style="19" customWidth="1"/>
    <col min="13830" max="13830" width="10.83203125" style="19" customWidth="1"/>
    <col min="13831" max="13831" width="9.33203125" style="19" customWidth="1"/>
    <col min="13832" max="13833" width="11.5" style="19" customWidth="1"/>
    <col min="13834" max="14080" width="11.6640625" style="19"/>
    <col min="14081" max="14081" width="4.6640625" style="19" customWidth="1"/>
    <col min="14082" max="14082" width="59.6640625" style="19" customWidth="1"/>
    <col min="14083" max="14083" width="21.33203125" style="19" customWidth="1"/>
    <col min="14084" max="14084" width="13" style="19" customWidth="1"/>
    <col min="14085" max="14085" width="21.33203125" style="19" customWidth="1"/>
    <col min="14086" max="14086" width="10.83203125" style="19" customWidth="1"/>
    <col min="14087" max="14087" width="9.33203125" style="19" customWidth="1"/>
    <col min="14088" max="14089" width="11.5" style="19" customWidth="1"/>
    <col min="14090" max="14336" width="11.6640625" style="19"/>
    <col min="14337" max="14337" width="4.6640625" style="19" customWidth="1"/>
    <col min="14338" max="14338" width="59.6640625" style="19" customWidth="1"/>
    <col min="14339" max="14339" width="21.33203125" style="19" customWidth="1"/>
    <col min="14340" max="14340" width="13" style="19" customWidth="1"/>
    <col min="14341" max="14341" width="21.33203125" style="19" customWidth="1"/>
    <col min="14342" max="14342" width="10.83203125" style="19" customWidth="1"/>
    <col min="14343" max="14343" width="9.33203125" style="19" customWidth="1"/>
    <col min="14344" max="14345" width="11.5" style="19" customWidth="1"/>
    <col min="14346" max="14592" width="11.6640625" style="19"/>
    <col min="14593" max="14593" width="4.6640625" style="19" customWidth="1"/>
    <col min="14594" max="14594" width="59.6640625" style="19" customWidth="1"/>
    <col min="14595" max="14595" width="21.33203125" style="19" customWidth="1"/>
    <col min="14596" max="14596" width="13" style="19" customWidth="1"/>
    <col min="14597" max="14597" width="21.33203125" style="19" customWidth="1"/>
    <col min="14598" max="14598" width="10.83203125" style="19" customWidth="1"/>
    <col min="14599" max="14599" width="9.33203125" style="19" customWidth="1"/>
    <col min="14600" max="14601" width="11.5" style="19" customWidth="1"/>
    <col min="14602" max="14848" width="11.6640625" style="19"/>
    <col min="14849" max="14849" width="4.6640625" style="19" customWidth="1"/>
    <col min="14850" max="14850" width="59.6640625" style="19" customWidth="1"/>
    <col min="14851" max="14851" width="21.33203125" style="19" customWidth="1"/>
    <col min="14852" max="14852" width="13" style="19" customWidth="1"/>
    <col min="14853" max="14853" width="21.33203125" style="19" customWidth="1"/>
    <col min="14854" max="14854" width="10.83203125" style="19" customWidth="1"/>
    <col min="14855" max="14855" width="9.33203125" style="19" customWidth="1"/>
    <col min="14856" max="14857" width="11.5" style="19" customWidth="1"/>
    <col min="14858" max="15104" width="11.6640625" style="19"/>
    <col min="15105" max="15105" width="4.6640625" style="19" customWidth="1"/>
    <col min="15106" max="15106" width="59.6640625" style="19" customWidth="1"/>
    <col min="15107" max="15107" width="21.33203125" style="19" customWidth="1"/>
    <col min="15108" max="15108" width="13" style="19" customWidth="1"/>
    <col min="15109" max="15109" width="21.33203125" style="19" customWidth="1"/>
    <col min="15110" max="15110" width="10.83203125" style="19" customWidth="1"/>
    <col min="15111" max="15111" width="9.33203125" style="19" customWidth="1"/>
    <col min="15112" max="15113" width="11.5" style="19" customWidth="1"/>
    <col min="15114" max="15360" width="11.6640625" style="19"/>
    <col min="15361" max="15361" width="4.6640625" style="19" customWidth="1"/>
    <col min="15362" max="15362" width="59.6640625" style="19" customWidth="1"/>
    <col min="15363" max="15363" width="21.33203125" style="19" customWidth="1"/>
    <col min="15364" max="15364" width="13" style="19" customWidth="1"/>
    <col min="15365" max="15365" width="21.33203125" style="19" customWidth="1"/>
    <col min="15366" max="15366" width="10.83203125" style="19" customWidth="1"/>
    <col min="15367" max="15367" width="9.33203125" style="19" customWidth="1"/>
    <col min="15368" max="15369" width="11.5" style="19" customWidth="1"/>
    <col min="15370" max="15616" width="11.6640625" style="19"/>
    <col min="15617" max="15617" width="4.6640625" style="19" customWidth="1"/>
    <col min="15618" max="15618" width="59.6640625" style="19" customWidth="1"/>
    <col min="15619" max="15619" width="21.33203125" style="19" customWidth="1"/>
    <col min="15620" max="15620" width="13" style="19" customWidth="1"/>
    <col min="15621" max="15621" width="21.33203125" style="19" customWidth="1"/>
    <col min="15622" max="15622" width="10.83203125" style="19" customWidth="1"/>
    <col min="15623" max="15623" width="9.33203125" style="19" customWidth="1"/>
    <col min="15624" max="15625" width="11.5" style="19" customWidth="1"/>
    <col min="15626" max="15872" width="11.6640625" style="19"/>
    <col min="15873" max="15873" width="4.6640625" style="19" customWidth="1"/>
    <col min="15874" max="15874" width="59.6640625" style="19" customWidth="1"/>
    <col min="15875" max="15875" width="21.33203125" style="19" customWidth="1"/>
    <col min="15876" max="15876" width="13" style="19" customWidth="1"/>
    <col min="15877" max="15877" width="21.33203125" style="19" customWidth="1"/>
    <col min="15878" max="15878" width="10.83203125" style="19" customWidth="1"/>
    <col min="15879" max="15879" width="9.33203125" style="19" customWidth="1"/>
    <col min="15880" max="15881" width="11.5" style="19" customWidth="1"/>
    <col min="15882" max="16128" width="11.6640625" style="19"/>
    <col min="16129" max="16129" width="4.6640625" style="19" customWidth="1"/>
    <col min="16130" max="16130" width="59.6640625" style="19" customWidth="1"/>
    <col min="16131" max="16131" width="21.33203125" style="19" customWidth="1"/>
    <col min="16132" max="16132" width="13" style="19" customWidth="1"/>
    <col min="16133" max="16133" width="21.33203125" style="19" customWidth="1"/>
    <col min="16134" max="16134" width="10.83203125" style="19" customWidth="1"/>
    <col min="16135" max="16135" width="9.33203125" style="19" customWidth="1"/>
    <col min="16136" max="16137" width="11.5" style="19" customWidth="1"/>
    <col min="16138" max="16384" width="11.6640625" style="19"/>
  </cols>
  <sheetData>
    <row r="1" spans="1:9" ht="18.75">
      <c r="A1" s="247" t="s">
        <v>103</v>
      </c>
      <c r="B1" s="247"/>
      <c r="C1" s="247"/>
      <c r="D1" s="247"/>
      <c r="E1" s="247"/>
      <c r="F1" s="247"/>
      <c r="G1" s="33"/>
    </row>
    <row r="2" spans="1:9" ht="69" customHeight="1">
      <c r="A2" s="248" t="s">
        <v>173</v>
      </c>
      <c r="B2" s="248"/>
      <c r="C2" s="248"/>
      <c r="D2" s="248"/>
      <c r="E2" s="248"/>
      <c r="F2" s="248"/>
      <c r="G2" s="34"/>
    </row>
    <row r="3" spans="1:9" ht="18.75" customHeight="1">
      <c r="A3" s="300" t="str">
        <f>'PL I 21-25'!A3:K3</f>
        <v>(Kèm theo Tờ trình số ....../TTr-UBND ngày ...../6/2022 của Ủy ban nhân dân huyện Ia H'Drai)</v>
      </c>
      <c r="B3" s="249"/>
      <c r="C3" s="249"/>
      <c r="D3" s="249"/>
      <c r="E3" s="249"/>
      <c r="F3" s="249"/>
      <c r="G3" s="35"/>
    </row>
    <row r="4" spans="1:9" ht="18.75" customHeight="1">
      <c r="A4" s="250" t="s">
        <v>2</v>
      </c>
      <c r="B4" s="250"/>
      <c r="C4" s="250"/>
      <c r="D4" s="250"/>
      <c r="E4" s="250"/>
      <c r="F4" s="250"/>
    </row>
    <row r="5" spans="1:9" s="29" customFormat="1" ht="121.5" customHeight="1">
      <c r="A5" s="30" t="s">
        <v>0</v>
      </c>
      <c r="B5" s="30" t="s">
        <v>104</v>
      </c>
      <c r="C5" s="36" t="s">
        <v>105</v>
      </c>
      <c r="D5" s="36" t="s">
        <v>106</v>
      </c>
      <c r="E5" s="36" t="s">
        <v>155</v>
      </c>
      <c r="F5" s="36" t="s">
        <v>1</v>
      </c>
    </row>
    <row r="6" spans="1:9" s="29" customFormat="1" ht="40.5" customHeight="1">
      <c r="A6" s="301" t="s">
        <v>6</v>
      </c>
      <c r="B6" s="301"/>
      <c r="C6" s="37">
        <f>SUM(C7:C9)</f>
        <v>332273</v>
      </c>
      <c r="D6" s="38"/>
      <c r="E6" s="37">
        <f>SUM(E7:E9)</f>
        <v>19762.75</v>
      </c>
      <c r="F6" s="39"/>
      <c r="H6" s="40"/>
      <c r="I6" s="40"/>
    </row>
    <row r="7" spans="1:9" s="29" customFormat="1" ht="60" customHeight="1">
      <c r="A7" s="31">
        <v>1</v>
      </c>
      <c r="B7" s="32" t="s">
        <v>74</v>
      </c>
      <c r="C7" s="76">
        <v>140886</v>
      </c>
      <c r="D7" s="42">
        <v>0.05</v>
      </c>
      <c r="E7" s="41">
        <f>C7*5%</f>
        <v>7044.3</v>
      </c>
      <c r="F7" s="39"/>
      <c r="H7" s="43"/>
      <c r="I7" s="44"/>
    </row>
    <row r="8" spans="1:9" s="29" customFormat="1" ht="60" customHeight="1">
      <c r="A8" s="31">
        <v>2</v>
      </c>
      <c r="B8" s="32" t="s">
        <v>90</v>
      </c>
      <c r="C8" s="76">
        <v>184389</v>
      </c>
      <c r="D8" s="42">
        <v>0.05</v>
      </c>
      <c r="E8" s="41">
        <f>C8*5%</f>
        <v>9219.4500000000007</v>
      </c>
      <c r="F8" s="39"/>
      <c r="H8" s="43"/>
      <c r="I8" s="44"/>
    </row>
    <row r="9" spans="1:9" s="29" customFormat="1" ht="60" customHeight="1">
      <c r="A9" s="31">
        <v>3</v>
      </c>
      <c r="B9" s="32" t="s">
        <v>94</v>
      </c>
      <c r="C9" s="76">
        <v>6998</v>
      </c>
      <c r="D9" s="42">
        <v>0.5</v>
      </c>
      <c r="E9" s="41">
        <f>C9*50%</f>
        <v>3499</v>
      </c>
      <c r="F9" s="39"/>
      <c r="H9" s="43"/>
      <c r="I9" s="44"/>
    </row>
  </sheetData>
  <mergeCells count="5">
    <mergeCell ref="A1:F1"/>
    <mergeCell ref="A2:F2"/>
    <mergeCell ref="A3:F3"/>
    <mergeCell ref="A4:F4"/>
    <mergeCell ref="A6:B6"/>
  </mergeCells>
  <pageMargins left="0.54" right="0.15748031496062992" top="0.78740157480314965" bottom="0.51181102362204722" header="0.31496062992125984"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dimension ref="A1:AE42"/>
  <sheetViews>
    <sheetView showGridLines="0" view="pageBreakPreview" zoomScale="70" zoomScaleNormal="70" zoomScaleSheetLayoutView="70" workbookViewId="0">
      <pane xSplit="2" ySplit="7" topLeftCell="C8" activePane="bottomRight" state="frozen"/>
      <selection pane="topRight" activeCell="C1" sqref="C1"/>
      <selection pane="bottomLeft" activeCell="A8" sqref="A8"/>
      <selection pane="bottomRight" activeCell="Z13" sqref="Z13"/>
    </sheetView>
  </sheetViews>
  <sheetFormatPr defaultColWidth="9.33203125" defaultRowHeight="15.75"/>
  <cols>
    <col min="1" max="1" width="7" style="206" customWidth="1"/>
    <col min="2" max="2" width="29.6640625" style="206" customWidth="1"/>
    <col min="3" max="3" width="10.83203125" style="211" customWidth="1"/>
    <col min="4" max="4" width="11.83203125" style="211" customWidth="1"/>
    <col min="5" max="5" width="12.83203125" style="206" customWidth="1"/>
    <col min="6" max="6" width="14.5" style="206" customWidth="1"/>
    <col min="7" max="7" width="30.33203125" style="211" customWidth="1"/>
    <col min="8" max="8" width="15.5" style="206" customWidth="1"/>
    <col min="9" max="9" width="15.33203125" style="206" customWidth="1"/>
    <col min="10" max="11" width="13.83203125" style="206" customWidth="1"/>
    <col min="12" max="12" width="13.33203125" style="206" customWidth="1"/>
    <col min="13" max="13" width="12.33203125" style="212" customWidth="1"/>
    <col min="14" max="14" width="15.83203125" style="220" hidden="1" customWidth="1"/>
    <col min="15" max="15" width="14.83203125" style="220" hidden="1" customWidth="1"/>
    <col min="16" max="16" width="11.83203125" style="220" hidden="1" customWidth="1"/>
    <col min="17" max="17" width="14.83203125" style="220" hidden="1" customWidth="1"/>
    <col min="18" max="18" width="11.6640625" style="220" hidden="1" customWidth="1"/>
    <col min="19" max="19" width="13.5" style="221" hidden="1" customWidth="1"/>
    <col min="20" max="20" width="15.5" style="220" hidden="1" customWidth="1"/>
    <col min="21" max="21" width="14.6640625" style="220" hidden="1" customWidth="1"/>
    <col min="22" max="22" width="13.33203125" style="220" hidden="1" customWidth="1"/>
    <col min="23" max="23" width="12.1640625" style="220" hidden="1" customWidth="1"/>
    <col min="24" max="24" width="11.83203125" style="220" hidden="1" customWidth="1"/>
    <col min="25" max="25" width="12.1640625" style="221" hidden="1" customWidth="1"/>
    <col min="26" max="26" width="12" style="206" customWidth="1"/>
    <col min="27" max="27" width="10.83203125" style="211" customWidth="1"/>
    <col min="28" max="30" width="9.33203125" style="206"/>
    <col min="31" max="31" width="44.33203125" style="206" customWidth="1"/>
    <col min="32" max="16384" width="9.33203125" style="206"/>
  </cols>
  <sheetData>
    <row r="1" spans="1:31" ht="20.25" customHeight="1">
      <c r="A1" s="304" t="s">
        <v>240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row>
    <row r="2" spans="1:31" s="213" customFormat="1" ht="52.5" customHeight="1">
      <c r="A2" s="310" t="s">
        <v>243</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row>
    <row r="3" spans="1:31" s="213" customFormat="1" ht="23.25" customHeight="1">
      <c r="A3" s="312" t="s">
        <v>242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row>
    <row r="4" spans="1:31" s="213" customFormat="1" ht="23.25" customHeight="1">
      <c r="A4" s="214"/>
      <c r="B4" s="215"/>
      <c r="C4" s="216"/>
      <c r="D4" s="216"/>
      <c r="E4" s="216"/>
      <c r="F4" s="216"/>
      <c r="G4" s="216"/>
      <c r="H4" s="214"/>
      <c r="I4" s="214"/>
      <c r="J4" s="214"/>
      <c r="K4" s="214"/>
      <c r="L4" s="214"/>
      <c r="M4" s="217"/>
      <c r="N4" s="222"/>
      <c r="O4" s="222"/>
      <c r="P4" s="222"/>
      <c r="Q4" s="222"/>
      <c r="R4" s="222"/>
      <c r="S4" s="223"/>
      <c r="T4" s="222"/>
      <c r="U4" s="222"/>
      <c r="V4" s="222"/>
      <c r="W4" s="222"/>
      <c r="X4" s="222"/>
      <c r="Y4" s="305" t="s">
        <v>177</v>
      </c>
      <c r="Z4" s="305"/>
      <c r="AA4" s="305"/>
    </row>
    <row r="5" spans="1:31" ht="39" customHeight="1">
      <c r="A5" s="313" t="s">
        <v>0</v>
      </c>
      <c r="B5" s="314" t="s">
        <v>161</v>
      </c>
      <c r="C5" s="315" t="s">
        <v>162</v>
      </c>
      <c r="D5" s="313" t="s">
        <v>163</v>
      </c>
      <c r="E5" s="315" t="s">
        <v>164</v>
      </c>
      <c r="F5" s="313" t="s">
        <v>165</v>
      </c>
      <c r="G5" s="313" t="s">
        <v>166</v>
      </c>
      <c r="H5" s="323" t="s">
        <v>167</v>
      </c>
      <c r="I5" s="324"/>
      <c r="J5" s="325"/>
      <c r="K5" s="324"/>
      <c r="L5" s="324"/>
      <c r="M5" s="326"/>
      <c r="N5" s="319" t="s">
        <v>168</v>
      </c>
      <c r="O5" s="320"/>
      <c r="P5" s="321"/>
      <c r="Q5" s="320"/>
      <c r="R5" s="320"/>
      <c r="S5" s="322"/>
      <c r="T5" s="319" t="s">
        <v>178</v>
      </c>
      <c r="U5" s="320"/>
      <c r="V5" s="321"/>
      <c r="W5" s="320"/>
      <c r="X5" s="320"/>
      <c r="Y5" s="322"/>
      <c r="Z5" s="313" t="s">
        <v>169</v>
      </c>
      <c r="AA5" s="313" t="s">
        <v>1</v>
      </c>
    </row>
    <row r="6" spans="1:31" ht="36.75" customHeight="1">
      <c r="A6" s="313"/>
      <c r="B6" s="314"/>
      <c r="C6" s="316"/>
      <c r="D6" s="313"/>
      <c r="E6" s="316"/>
      <c r="F6" s="313"/>
      <c r="G6" s="313"/>
      <c r="H6" s="327" t="s">
        <v>198</v>
      </c>
      <c r="I6" s="327" t="s">
        <v>174</v>
      </c>
      <c r="J6" s="308" t="s">
        <v>175</v>
      </c>
      <c r="K6" s="308"/>
      <c r="L6" s="308"/>
      <c r="M6" s="327" t="s">
        <v>225</v>
      </c>
      <c r="N6" s="306" t="s">
        <v>198</v>
      </c>
      <c r="O6" s="306" t="s">
        <v>174</v>
      </c>
      <c r="P6" s="309" t="s">
        <v>175</v>
      </c>
      <c r="Q6" s="309"/>
      <c r="R6" s="309"/>
      <c r="S6" s="306" t="s">
        <v>225</v>
      </c>
      <c r="T6" s="306" t="s">
        <v>198</v>
      </c>
      <c r="U6" s="306" t="s">
        <v>174</v>
      </c>
      <c r="V6" s="309" t="s">
        <v>175</v>
      </c>
      <c r="W6" s="309"/>
      <c r="X6" s="309"/>
      <c r="Y6" s="306" t="s">
        <v>225</v>
      </c>
      <c r="Z6" s="313"/>
      <c r="AA6" s="313"/>
    </row>
    <row r="7" spans="1:31" ht="54.75" customHeight="1">
      <c r="A7" s="313"/>
      <c r="B7" s="314"/>
      <c r="C7" s="316"/>
      <c r="D7" s="313"/>
      <c r="E7" s="316"/>
      <c r="F7" s="313"/>
      <c r="G7" s="313"/>
      <c r="H7" s="328"/>
      <c r="I7" s="328"/>
      <c r="J7" s="175" t="s">
        <v>217</v>
      </c>
      <c r="K7" s="175" t="s">
        <v>7</v>
      </c>
      <c r="L7" s="175" t="s">
        <v>176</v>
      </c>
      <c r="M7" s="328"/>
      <c r="N7" s="307"/>
      <c r="O7" s="307"/>
      <c r="P7" s="224" t="s">
        <v>217</v>
      </c>
      <c r="Q7" s="224" t="s">
        <v>7</v>
      </c>
      <c r="R7" s="224" t="s">
        <v>176</v>
      </c>
      <c r="S7" s="307"/>
      <c r="T7" s="307"/>
      <c r="U7" s="307"/>
      <c r="V7" s="224" t="s">
        <v>217</v>
      </c>
      <c r="W7" s="224" t="s">
        <v>7</v>
      </c>
      <c r="X7" s="224" t="s">
        <v>176</v>
      </c>
      <c r="Y7" s="307"/>
      <c r="Z7" s="313"/>
      <c r="AA7" s="313"/>
    </row>
    <row r="8" spans="1:31" ht="27.75" customHeight="1">
      <c r="A8" s="329" t="s">
        <v>228</v>
      </c>
      <c r="B8" s="330"/>
      <c r="C8" s="181"/>
      <c r="D8" s="182"/>
      <c r="E8" s="182"/>
      <c r="F8" s="182"/>
      <c r="G8" s="182"/>
      <c r="H8" s="183">
        <f>H9+H25</f>
        <v>197216.65</v>
      </c>
      <c r="I8" s="183">
        <f t="shared" ref="I8:Y8" si="0">I9+I25</f>
        <v>170662</v>
      </c>
      <c r="J8" s="183">
        <f t="shared" si="0"/>
        <v>2145</v>
      </c>
      <c r="K8" s="183">
        <f t="shared" si="0"/>
        <v>21452.9</v>
      </c>
      <c r="L8" s="183">
        <f t="shared" si="0"/>
        <v>1489.9</v>
      </c>
      <c r="M8" s="183">
        <f t="shared" si="0"/>
        <v>1466.8500000000001</v>
      </c>
      <c r="N8" s="225">
        <f t="shared" si="0"/>
        <v>197216.65</v>
      </c>
      <c r="O8" s="225">
        <f t="shared" si="0"/>
        <v>170662</v>
      </c>
      <c r="P8" s="225">
        <f t="shared" si="0"/>
        <v>2145</v>
      </c>
      <c r="Q8" s="225">
        <f t="shared" si="0"/>
        <v>21452.9</v>
      </c>
      <c r="R8" s="225">
        <f t="shared" si="0"/>
        <v>1489.9</v>
      </c>
      <c r="S8" s="225">
        <f t="shared" si="0"/>
        <v>1466.8500000000001</v>
      </c>
      <c r="T8" s="225">
        <f t="shared" si="0"/>
        <v>79787.450000000012</v>
      </c>
      <c r="U8" s="225">
        <f t="shared" si="0"/>
        <v>67714</v>
      </c>
      <c r="V8" s="225">
        <f t="shared" si="0"/>
        <v>2145</v>
      </c>
      <c r="W8" s="225">
        <f t="shared" si="0"/>
        <v>7010.400000000006</v>
      </c>
      <c r="X8" s="225">
        <f t="shared" si="0"/>
        <v>1477</v>
      </c>
      <c r="Y8" s="225">
        <f t="shared" si="0"/>
        <v>1441.0500000000004</v>
      </c>
      <c r="Z8" s="184"/>
      <c r="AA8" s="182"/>
      <c r="AE8" s="218">
        <f>W8</f>
        <v>7010.400000000006</v>
      </c>
    </row>
    <row r="9" spans="1:31" ht="59.25" customHeight="1">
      <c r="A9" s="182" t="s">
        <v>3</v>
      </c>
      <c r="B9" s="182" t="s">
        <v>90</v>
      </c>
      <c r="C9" s="182"/>
      <c r="D9" s="182"/>
      <c r="E9" s="182"/>
      <c r="F9" s="182"/>
      <c r="G9" s="182"/>
      <c r="H9" s="183">
        <f>H10</f>
        <v>188251.55</v>
      </c>
      <c r="I9" s="183">
        <f t="shared" ref="I9:Y9" si="1">I10</f>
        <v>166372</v>
      </c>
      <c r="J9" s="183">
        <f t="shared" si="1"/>
        <v>0</v>
      </c>
      <c r="K9" s="183">
        <f t="shared" si="1"/>
        <v>20165.900000000001</v>
      </c>
      <c r="L9" s="183">
        <f t="shared" si="1"/>
        <v>631.90000000000009</v>
      </c>
      <c r="M9" s="183">
        <f t="shared" si="1"/>
        <v>1081.75</v>
      </c>
      <c r="N9" s="225">
        <f t="shared" si="1"/>
        <v>188251.55</v>
      </c>
      <c r="O9" s="225">
        <f t="shared" si="1"/>
        <v>166372</v>
      </c>
      <c r="P9" s="225">
        <f t="shared" si="1"/>
        <v>0</v>
      </c>
      <c r="Q9" s="225">
        <f t="shared" si="1"/>
        <v>20165.900000000001</v>
      </c>
      <c r="R9" s="225">
        <f t="shared" si="1"/>
        <v>631.90000000000009</v>
      </c>
      <c r="S9" s="225">
        <f t="shared" si="1"/>
        <v>1081.75</v>
      </c>
      <c r="T9" s="225">
        <f t="shared" si="1"/>
        <v>70822.35000000002</v>
      </c>
      <c r="U9" s="225">
        <f t="shared" si="1"/>
        <v>63424.000000000007</v>
      </c>
      <c r="V9" s="225">
        <f t="shared" si="1"/>
        <v>0</v>
      </c>
      <c r="W9" s="225">
        <f t="shared" si="1"/>
        <v>5723.400000000006</v>
      </c>
      <c r="X9" s="225">
        <f t="shared" si="1"/>
        <v>619</v>
      </c>
      <c r="Y9" s="225">
        <f t="shared" si="1"/>
        <v>1055.9500000000003</v>
      </c>
      <c r="Z9" s="185"/>
      <c r="AA9" s="182"/>
    </row>
    <row r="10" spans="1:31" ht="51.6" customHeight="1">
      <c r="A10" s="182">
        <v>1</v>
      </c>
      <c r="B10" s="186" t="s">
        <v>170</v>
      </c>
      <c r="C10" s="182"/>
      <c r="D10" s="182"/>
      <c r="E10" s="182"/>
      <c r="F10" s="182"/>
      <c r="G10" s="182"/>
      <c r="H10" s="183">
        <f>H11</f>
        <v>188251.55</v>
      </c>
      <c r="I10" s="183">
        <f t="shared" ref="I10:Y10" si="2">I11</f>
        <v>166372</v>
      </c>
      <c r="J10" s="183">
        <f t="shared" si="2"/>
        <v>0</v>
      </c>
      <c r="K10" s="183">
        <f t="shared" si="2"/>
        <v>20165.900000000001</v>
      </c>
      <c r="L10" s="183">
        <f t="shared" si="2"/>
        <v>631.90000000000009</v>
      </c>
      <c r="M10" s="183">
        <f t="shared" si="2"/>
        <v>1081.75</v>
      </c>
      <c r="N10" s="225">
        <f t="shared" si="2"/>
        <v>188251.55</v>
      </c>
      <c r="O10" s="225">
        <f t="shared" si="2"/>
        <v>166372</v>
      </c>
      <c r="P10" s="225">
        <f t="shared" si="2"/>
        <v>0</v>
      </c>
      <c r="Q10" s="225">
        <f t="shared" si="2"/>
        <v>20165.900000000001</v>
      </c>
      <c r="R10" s="225">
        <f t="shared" si="2"/>
        <v>631.90000000000009</v>
      </c>
      <c r="S10" s="225">
        <f t="shared" si="2"/>
        <v>1081.75</v>
      </c>
      <c r="T10" s="225">
        <f t="shared" si="2"/>
        <v>70822.35000000002</v>
      </c>
      <c r="U10" s="225">
        <f t="shared" si="2"/>
        <v>63424.000000000007</v>
      </c>
      <c r="V10" s="225">
        <f t="shared" si="2"/>
        <v>0</v>
      </c>
      <c r="W10" s="225">
        <f t="shared" si="2"/>
        <v>5723.400000000006</v>
      </c>
      <c r="X10" s="225">
        <f t="shared" si="2"/>
        <v>619</v>
      </c>
      <c r="Y10" s="225">
        <f t="shared" si="2"/>
        <v>1055.9500000000003</v>
      </c>
      <c r="Z10" s="184"/>
      <c r="AA10" s="182"/>
    </row>
    <row r="11" spans="1:31" ht="36.75" customHeight="1">
      <c r="A11" s="187" t="s">
        <v>75</v>
      </c>
      <c r="B11" s="188" t="s">
        <v>171</v>
      </c>
      <c r="C11" s="187"/>
      <c r="D11" s="187"/>
      <c r="E11" s="187"/>
      <c r="F11" s="187"/>
      <c r="G11" s="187"/>
      <c r="H11" s="189">
        <f>H12+H14+H17+H19</f>
        <v>188251.55</v>
      </c>
      <c r="I11" s="189">
        <f t="shared" ref="I11:Y11" si="3">I12+I14+I17+I19</f>
        <v>166372</v>
      </c>
      <c r="J11" s="189">
        <f t="shared" si="3"/>
        <v>0</v>
      </c>
      <c r="K11" s="189">
        <f t="shared" si="3"/>
        <v>20165.900000000001</v>
      </c>
      <c r="L11" s="189">
        <f t="shared" si="3"/>
        <v>631.90000000000009</v>
      </c>
      <c r="M11" s="189">
        <f t="shared" si="3"/>
        <v>1081.75</v>
      </c>
      <c r="N11" s="226">
        <f t="shared" si="3"/>
        <v>188251.55</v>
      </c>
      <c r="O11" s="226">
        <f t="shared" si="3"/>
        <v>166372</v>
      </c>
      <c r="P11" s="226">
        <f t="shared" si="3"/>
        <v>0</v>
      </c>
      <c r="Q11" s="226">
        <f t="shared" si="3"/>
        <v>20165.900000000001</v>
      </c>
      <c r="R11" s="226">
        <f t="shared" si="3"/>
        <v>631.90000000000009</v>
      </c>
      <c r="S11" s="226">
        <f t="shared" si="3"/>
        <v>1081.75</v>
      </c>
      <c r="T11" s="226">
        <f t="shared" si="3"/>
        <v>70822.35000000002</v>
      </c>
      <c r="U11" s="226">
        <f t="shared" si="3"/>
        <v>63424.000000000007</v>
      </c>
      <c r="V11" s="226">
        <f t="shared" si="3"/>
        <v>0</v>
      </c>
      <c r="W11" s="226">
        <f t="shared" si="3"/>
        <v>5723.400000000006</v>
      </c>
      <c r="X11" s="226">
        <f t="shared" si="3"/>
        <v>619</v>
      </c>
      <c r="Y11" s="226">
        <f t="shared" si="3"/>
        <v>1055.9500000000003</v>
      </c>
      <c r="Z11" s="190"/>
      <c r="AA11" s="187"/>
    </row>
    <row r="12" spans="1:31" ht="30" customHeight="1">
      <c r="A12" s="302" t="s">
        <v>135</v>
      </c>
      <c r="B12" s="303"/>
      <c r="C12" s="166"/>
      <c r="D12" s="166"/>
      <c r="E12" s="166"/>
      <c r="F12" s="166"/>
      <c r="G12" s="166"/>
      <c r="H12" s="179">
        <f>SUM(H13:H13)</f>
        <v>4187.1500000000005</v>
      </c>
      <c r="I12" s="179">
        <f t="shared" ref="I12:Y12" si="4">SUM(I13:I13)</f>
        <v>3641</v>
      </c>
      <c r="J12" s="179">
        <f t="shared" si="4"/>
        <v>0</v>
      </c>
      <c r="K12" s="179">
        <f t="shared" si="4"/>
        <v>182.05</v>
      </c>
      <c r="L12" s="179">
        <f t="shared" si="4"/>
        <v>182.05</v>
      </c>
      <c r="M12" s="179">
        <f t="shared" si="4"/>
        <v>182.05</v>
      </c>
      <c r="N12" s="227">
        <f t="shared" si="4"/>
        <v>4187.1500000000005</v>
      </c>
      <c r="O12" s="227">
        <f t="shared" si="4"/>
        <v>3641</v>
      </c>
      <c r="P12" s="227">
        <f t="shared" si="4"/>
        <v>0</v>
      </c>
      <c r="Q12" s="227">
        <f t="shared" si="4"/>
        <v>182.05</v>
      </c>
      <c r="R12" s="227">
        <f t="shared" si="4"/>
        <v>182.05</v>
      </c>
      <c r="S12" s="227">
        <f t="shared" si="4"/>
        <v>182.05</v>
      </c>
      <c r="T12" s="227">
        <f t="shared" si="4"/>
        <v>4187.1500000000005</v>
      </c>
      <c r="U12" s="227">
        <f t="shared" si="4"/>
        <v>3641</v>
      </c>
      <c r="V12" s="227">
        <f t="shared" si="4"/>
        <v>0</v>
      </c>
      <c r="W12" s="227">
        <f t="shared" si="4"/>
        <v>182.05</v>
      </c>
      <c r="X12" s="227">
        <f t="shared" si="4"/>
        <v>182.05</v>
      </c>
      <c r="Y12" s="227">
        <f t="shared" si="4"/>
        <v>182.05</v>
      </c>
      <c r="Z12" s="191"/>
      <c r="AA12" s="166"/>
    </row>
    <row r="13" spans="1:31" ht="100.5" customHeight="1">
      <c r="A13" s="192">
        <v>1</v>
      </c>
      <c r="B13" s="161" t="s">
        <v>200</v>
      </c>
      <c r="C13" s="162" t="s">
        <v>229</v>
      </c>
      <c r="D13" s="162" t="s">
        <v>203</v>
      </c>
      <c r="E13" s="163">
        <v>2022</v>
      </c>
      <c r="F13" s="164" t="s">
        <v>222</v>
      </c>
      <c r="G13" s="165" t="s">
        <v>201</v>
      </c>
      <c r="H13" s="177">
        <f>SUM(I13:M13)</f>
        <v>4187.1500000000005</v>
      </c>
      <c r="I13" s="177">
        <v>3641</v>
      </c>
      <c r="J13" s="177">
        <v>0</v>
      </c>
      <c r="K13" s="193">
        <f>I13*5%</f>
        <v>182.05</v>
      </c>
      <c r="L13" s="193">
        <f>I13*5%</f>
        <v>182.05</v>
      </c>
      <c r="M13" s="194">
        <f>I13*0.05</f>
        <v>182.05</v>
      </c>
      <c r="N13" s="228">
        <f>H13</f>
        <v>4187.1500000000005</v>
      </c>
      <c r="O13" s="228">
        <f>I13</f>
        <v>3641</v>
      </c>
      <c r="P13" s="228">
        <v>0</v>
      </c>
      <c r="Q13" s="229">
        <f>K13</f>
        <v>182.05</v>
      </c>
      <c r="R13" s="229">
        <f>L13</f>
        <v>182.05</v>
      </c>
      <c r="S13" s="230">
        <f>M13</f>
        <v>182.05</v>
      </c>
      <c r="T13" s="228">
        <f>N13</f>
        <v>4187.1500000000005</v>
      </c>
      <c r="U13" s="228">
        <f>O13</f>
        <v>3641</v>
      </c>
      <c r="V13" s="228">
        <v>0</v>
      </c>
      <c r="W13" s="229">
        <f>U13*5%</f>
        <v>182.05</v>
      </c>
      <c r="X13" s="229">
        <f t="shared" ref="X13:Y13" si="5">R13</f>
        <v>182.05</v>
      </c>
      <c r="Y13" s="230">
        <f t="shared" si="5"/>
        <v>182.05</v>
      </c>
      <c r="Z13" s="195" t="s">
        <v>32</v>
      </c>
      <c r="AA13" s="192"/>
    </row>
    <row r="14" spans="1:31" ht="27.75" customHeight="1">
      <c r="A14" s="302" t="s">
        <v>136</v>
      </c>
      <c r="B14" s="303"/>
      <c r="C14" s="166"/>
      <c r="D14" s="166"/>
      <c r="E14" s="166"/>
      <c r="F14" s="166"/>
      <c r="G14" s="166"/>
      <c r="H14" s="179">
        <f>SUM(H15:H16)</f>
        <v>6427.1999999999989</v>
      </c>
      <c r="I14" s="179">
        <f t="shared" ref="I14:Y14" si="6">SUM(I15:I16)</f>
        <v>5356</v>
      </c>
      <c r="J14" s="179">
        <f t="shared" si="6"/>
        <v>0</v>
      </c>
      <c r="K14" s="179">
        <f t="shared" si="6"/>
        <v>267.8</v>
      </c>
      <c r="L14" s="179">
        <f t="shared" si="6"/>
        <v>267.8</v>
      </c>
      <c r="M14" s="179">
        <f t="shared" si="6"/>
        <v>535.6</v>
      </c>
      <c r="N14" s="227">
        <f t="shared" si="6"/>
        <v>6427.1999999999989</v>
      </c>
      <c r="O14" s="227">
        <f t="shared" si="6"/>
        <v>5356</v>
      </c>
      <c r="P14" s="227">
        <f t="shared" si="6"/>
        <v>0</v>
      </c>
      <c r="Q14" s="227">
        <f t="shared" si="6"/>
        <v>267.8</v>
      </c>
      <c r="R14" s="227">
        <f t="shared" si="6"/>
        <v>267.8</v>
      </c>
      <c r="S14" s="227">
        <f t="shared" si="6"/>
        <v>535.6</v>
      </c>
      <c r="T14" s="227">
        <f t="shared" si="6"/>
        <v>6117.6</v>
      </c>
      <c r="U14" s="227">
        <f t="shared" si="6"/>
        <v>5098</v>
      </c>
      <c r="V14" s="227">
        <f t="shared" si="6"/>
        <v>0</v>
      </c>
      <c r="W14" s="227">
        <f t="shared" si="6"/>
        <v>254.90000000000003</v>
      </c>
      <c r="X14" s="227">
        <f t="shared" si="6"/>
        <v>254.90000000000003</v>
      </c>
      <c r="Y14" s="227">
        <f t="shared" si="6"/>
        <v>509.80000000000007</v>
      </c>
      <c r="Z14" s="191"/>
      <c r="AA14" s="166"/>
    </row>
    <row r="15" spans="1:31" ht="103.5" customHeight="1">
      <c r="A15" s="192">
        <v>1</v>
      </c>
      <c r="B15" s="161" t="s">
        <v>179</v>
      </c>
      <c r="C15" s="162" t="s">
        <v>181</v>
      </c>
      <c r="D15" s="162" t="s">
        <v>182</v>
      </c>
      <c r="E15" s="163">
        <v>2022</v>
      </c>
      <c r="F15" s="164" t="s">
        <v>185</v>
      </c>
      <c r="G15" s="165" t="s">
        <v>220</v>
      </c>
      <c r="H15" s="177">
        <f>SUM(I15:M15)</f>
        <v>1934.3999999999999</v>
      </c>
      <c r="I15" s="177">
        <v>1612</v>
      </c>
      <c r="J15" s="177">
        <v>0</v>
      </c>
      <c r="K15" s="193">
        <f>I15*5%</f>
        <v>80.600000000000009</v>
      </c>
      <c r="L15" s="193">
        <f>I15*5%</f>
        <v>80.600000000000009</v>
      </c>
      <c r="M15" s="194">
        <f>I15*10%</f>
        <v>161.20000000000002</v>
      </c>
      <c r="N15" s="228">
        <f>SUM(O15:S15)</f>
        <v>1934.3999999999999</v>
      </c>
      <c r="O15" s="228">
        <v>1612</v>
      </c>
      <c r="P15" s="228">
        <v>0</v>
      </c>
      <c r="Q15" s="229">
        <f>O15*5%</f>
        <v>80.600000000000009</v>
      </c>
      <c r="R15" s="229">
        <f>O15*5%</f>
        <v>80.600000000000009</v>
      </c>
      <c r="S15" s="230">
        <f>O15*10%</f>
        <v>161.20000000000002</v>
      </c>
      <c r="T15" s="228">
        <f>SUM(U15:Y15)</f>
        <v>1934.3999999999999</v>
      </c>
      <c r="U15" s="228">
        <v>1612</v>
      </c>
      <c r="V15" s="228">
        <v>0</v>
      </c>
      <c r="W15" s="229">
        <f>U15*5%</f>
        <v>80.600000000000009</v>
      </c>
      <c r="X15" s="229">
        <f>U15*5%</f>
        <v>80.600000000000009</v>
      </c>
      <c r="Y15" s="230">
        <f>U15*10%</f>
        <v>161.20000000000002</v>
      </c>
      <c r="Z15" s="195" t="s">
        <v>32</v>
      </c>
      <c r="AA15" s="192"/>
    </row>
    <row r="16" spans="1:31" ht="102.75" customHeight="1">
      <c r="A16" s="192">
        <v>2</v>
      </c>
      <c r="B16" s="161" t="s">
        <v>180</v>
      </c>
      <c r="C16" s="162" t="s">
        <v>181</v>
      </c>
      <c r="D16" s="162" t="s">
        <v>183</v>
      </c>
      <c r="E16" s="163" t="s">
        <v>184</v>
      </c>
      <c r="F16" s="164" t="s">
        <v>185</v>
      </c>
      <c r="G16" s="165" t="s">
        <v>221</v>
      </c>
      <c r="H16" s="177">
        <f>SUM(I16:M16)</f>
        <v>4492.7999999999993</v>
      </c>
      <c r="I16" s="178">
        <v>3744</v>
      </c>
      <c r="J16" s="178">
        <v>0</v>
      </c>
      <c r="K16" s="193">
        <f>I16*5%</f>
        <v>187.20000000000002</v>
      </c>
      <c r="L16" s="193">
        <f>I16*5%</f>
        <v>187.20000000000002</v>
      </c>
      <c r="M16" s="194">
        <f>I16*10%</f>
        <v>374.40000000000003</v>
      </c>
      <c r="N16" s="228">
        <f>SUM(O16:S16)</f>
        <v>4492.7999999999993</v>
      </c>
      <c r="O16" s="231">
        <v>3744</v>
      </c>
      <c r="P16" s="231">
        <v>0</v>
      </c>
      <c r="Q16" s="229">
        <f>O16*5%</f>
        <v>187.20000000000002</v>
      </c>
      <c r="R16" s="229">
        <f>O16*5%</f>
        <v>187.20000000000002</v>
      </c>
      <c r="S16" s="230">
        <f>O16*10%</f>
        <v>374.40000000000003</v>
      </c>
      <c r="T16" s="228">
        <f>SUM(U16:Y16)</f>
        <v>4183.2000000000007</v>
      </c>
      <c r="U16" s="231">
        <v>3486</v>
      </c>
      <c r="V16" s="231">
        <v>0</v>
      </c>
      <c r="W16" s="229">
        <f>U16*5%</f>
        <v>174.3</v>
      </c>
      <c r="X16" s="229">
        <f>U16*5%</f>
        <v>174.3</v>
      </c>
      <c r="Y16" s="230">
        <f>U16*10%</f>
        <v>348.6</v>
      </c>
      <c r="Z16" s="195" t="s">
        <v>32</v>
      </c>
      <c r="AA16" s="162"/>
    </row>
    <row r="17" spans="1:27" s="180" customFormat="1" ht="24" customHeight="1">
      <c r="A17" s="302" t="s">
        <v>137</v>
      </c>
      <c r="B17" s="303"/>
      <c r="C17" s="166"/>
      <c r="D17" s="166"/>
      <c r="E17" s="167"/>
      <c r="F17" s="168"/>
      <c r="G17" s="169"/>
      <c r="H17" s="179">
        <f>H18</f>
        <v>4369.2000000000007</v>
      </c>
      <c r="I17" s="179">
        <f t="shared" ref="I17:Y17" si="7">I18</f>
        <v>3641</v>
      </c>
      <c r="J17" s="179">
        <f t="shared" si="7"/>
        <v>0</v>
      </c>
      <c r="K17" s="179">
        <f t="shared" si="7"/>
        <v>182.05</v>
      </c>
      <c r="L17" s="179">
        <f t="shared" si="7"/>
        <v>182.05</v>
      </c>
      <c r="M17" s="179">
        <f t="shared" si="7"/>
        <v>364.1</v>
      </c>
      <c r="N17" s="227">
        <f t="shared" si="7"/>
        <v>4369.2000000000007</v>
      </c>
      <c r="O17" s="227">
        <f t="shared" si="7"/>
        <v>3641</v>
      </c>
      <c r="P17" s="227">
        <f t="shared" si="7"/>
        <v>0</v>
      </c>
      <c r="Q17" s="227">
        <f t="shared" si="7"/>
        <v>182.05</v>
      </c>
      <c r="R17" s="227">
        <f t="shared" si="7"/>
        <v>182.05</v>
      </c>
      <c r="S17" s="227">
        <f t="shared" si="7"/>
        <v>364.1</v>
      </c>
      <c r="T17" s="227">
        <f t="shared" si="7"/>
        <v>4369.2000000000007</v>
      </c>
      <c r="U17" s="227">
        <f t="shared" si="7"/>
        <v>3641</v>
      </c>
      <c r="V17" s="227">
        <f t="shared" si="7"/>
        <v>0</v>
      </c>
      <c r="W17" s="227">
        <f t="shared" si="7"/>
        <v>182.05</v>
      </c>
      <c r="X17" s="227">
        <f t="shared" si="7"/>
        <v>182.05</v>
      </c>
      <c r="Y17" s="227">
        <f t="shared" si="7"/>
        <v>364.1</v>
      </c>
      <c r="Z17" s="191"/>
      <c r="AA17" s="166"/>
    </row>
    <row r="18" spans="1:27" ht="97.5" customHeight="1">
      <c r="A18" s="162">
        <v>1</v>
      </c>
      <c r="B18" s="196" t="s">
        <v>224</v>
      </c>
      <c r="C18" s="162" t="s">
        <v>214</v>
      </c>
      <c r="D18" s="162" t="s">
        <v>226</v>
      </c>
      <c r="E18" s="162">
        <v>2022</v>
      </c>
      <c r="F18" s="162" t="s">
        <v>215</v>
      </c>
      <c r="G18" s="162" t="s">
        <v>223</v>
      </c>
      <c r="H18" s="197">
        <f>SUM(I18:M18)</f>
        <v>4369.2000000000007</v>
      </c>
      <c r="I18" s="197">
        <v>3641</v>
      </c>
      <c r="J18" s="197">
        <v>0</v>
      </c>
      <c r="K18" s="197">
        <f>I18*5%</f>
        <v>182.05</v>
      </c>
      <c r="L18" s="197">
        <f>K18</f>
        <v>182.05</v>
      </c>
      <c r="M18" s="198">
        <f>I18*10%</f>
        <v>364.1</v>
      </c>
      <c r="N18" s="232">
        <f>SUM(O18:S18)</f>
        <v>4369.2000000000007</v>
      </c>
      <c r="O18" s="232">
        <v>3641</v>
      </c>
      <c r="P18" s="232">
        <v>0</v>
      </c>
      <c r="Q18" s="232">
        <f>O18*5%</f>
        <v>182.05</v>
      </c>
      <c r="R18" s="232">
        <f>Q18</f>
        <v>182.05</v>
      </c>
      <c r="S18" s="233">
        <f>O18*10%</f>
        <v>364.1</v>
      </c>
      <c r="T18" s="232">
        <f>SUM(U18:Y18)</f>
        <v>4369.2000000000007</v>
      </c>
      <c r="U18" s="232">
        <v>3641</v>
      </c>
      <c r="V18" s="232">
        <v>0</v>
      </c>
      <c r="W18" s="232">
        <f>U18*5%</f>
        <v>182.05</v>
      </c>
      <c r="X18" s="232">
        <f>W18</f>
        <v>182.05</v>
      </c>
      <c r="Y18" s="233">
        <f>U18*10%</f>
        <v>364.1</v>
      </c>
      <c r="Z18" s="195" t="s">
        <v>32</v>
      </c>
      <c r="AA18" s="162"/>
    </row>
    <row r="19" spans="1:27" s="180" customFormat="1" ht="33.75" customHeight="1">
      <c r="A19" s="302" t="s">
        <v>189</v>
      </c>
      <c r="B19" s="303"/>
      <c r="C19" s="166"/>
      <c r="D19" s="166"/>
      <c r="E19" s="167"/>
      <c r="F19" s="168"/>
      <c r="G19" s="169"/>
      <c r="H19" s="179">
        <f>SUM(H20:H24)</f>
        <v>173268</v>
      </c>
      <c r="I19" s="179">
        <f t="shared" ref="I19:Y19" si="8">SUM(I20:I24)</f>
        <v>153734</v>
      </c>
      <c r="J19" s="179">
        <f t="shared" si="8"/>
        <v>0</v>
      </c>
      <c r="K19" s="179">
        <f t="shared" si="8"/>
        <v>19534</v>
      </c>
      <c r="L19" s="179">
        <f t="shared" si="8"/>
        <v>0</v>
      </c>
      <c r="M19" s="179">
        <f t="shared" si="8"/>
        <v>0</v>
      </c>
      <c r="N19" s="227">
        <f t="shared" si="8"/>
        <v>173268</v>
      </c>
      <c r="O19" s="227">
        <f t="shared" si="8"/>
        <v>153734</v>
      </c>
      <c r="P19" s="227">
        <f t="shared" si="8"/>
        <v>0</v>
      </c>
      <c r="Q19" s="227">
        <f t="shared" si="8"/>
        <v>19534</v>
      </c>
      <c r="R19" s="227">
        <f t="shared" si="8"/>
        <v>0</v>
      </c>
      <c r="S19" s="227">
        <f t="shared" si="8"/>
        <v>0</v>
      </c>
      <c r="T19" s="227">
        <f t="shared" si="8"/>
        <v>56148.400000000016</v>
      </c>
      <c r="U19" s="227">
        <f t="shared" si="8"/>
        <v>51044.000000000007</v>
      </c>
      <c r="V19" s="227">
        <f t="shared" si="8"/>
        <v>0</v>
      </c>
      <c r="W19" s="227">
        <f t="shared" si="8"/>
        <v>5104.400000000006</v>
      </c>
      <c r="X19" s="227">
        <f t="shared" si="8"/>
        <v>0</v>
      </c>
      <c r="Y19" s="227">
        <f t="shared" si="8"/>
        <v>0</v>
      </c>
      <c r="Z19" s="191"/>
      <c r="AA19" s="166"/>
    </row>
    <row r="20" spans="1:27" ht="47.25">
      <c r="A20" s="192">
        <v>1</v>
      </c>
      <c r="B20" s="161" t="s">
        <v>190</v>
      </c>
      <c r="C20" s="162" t="s">
        <v>191</v>
      </c>
      <c r="D20" s="162" t="s">
        <v>35</v>
      </c>
      <c r="E20" s="170" t="s">
        <v>199</v>
      </c>
      <c r="F20" s="219" t="s">
        <v>197</v>
      </c>
      <c r="G20" s="219" t="s">
        <v>197</v>
      </c>
      <c r="H20" s="177">
        <f>I20*1.1</f>
        <v>22000</v>
      </c>
      <c r="I20" s="177">
        <v>20000</v>
      </c>
      <c r="J20" s="177">
        <v>0</v>
      </c>
      <c r="K20" s="177">
        <f>H20-I20</f>
        <v>2000</v>
      </c>
      <c r="L20" s="177">
        <v>0</v>
      </c>
      <c r="M20" s="194">
        <v>0</v>
      </c>
      <c r="N20" s="228">
        <f>O20*1.1</f>
        <v>22000</v>
      </c>
      <c r="O20" s="231">
        <v>20000</v>
      </c>
      <c r="P20" s="231">
        <v>0</v>
      </c>
      <c r="Q20" s="228">
        <f>N20-O20</f>
        <v>2000</v>
      </c>
      <c r="R20" s="228">
        <v>0</v>
      </c>
      <c r="S20" s="228">
        <v>0</v>
      </c>
      <c r="T20" s="228">
        <f>U20*1.1</f>
        <v>6702.2000000000007</v>
      </c>
      <c r="U20" s="231">
        <v>6092.909090909091</v>
      </c>
      <c r="V20" s="231">
        <v>0</v>
      </c>
      <c r="W20" s="228">
        <f>T20-U20</f>
        <v>609.29090909090974</v>
      </c>
      <c r="X20" s="228">
        <v>0</v>
      </c>
      <c r="Y20" s="228">
        <v>0</v>
      </c>
      <c r="Z20" s="195"/>
      <c r="AA20" s="162"/>
    </row>
    <row r="21" spans="1:27" ht="47.25">
      <c r="A21" s="192">
        <v>2</v>
      </c>
      <c r="B21" s="161" t="s">
        <v>193</v>
      </c>
      <c r="C21" s="162" t="s">
        <v>191</v>
      </c>
      <c r="D21" s="162" t="s">
        <v>35</v>
      </c>
      <c r="E21" s="170" t="s">
        <v>192</v>
      </c>
      <c r="F21" s="219" t="s">
        <v>232</v>
      </c>
      <c r="G21" s="219" t="s">
        <v>232</v>
      </c>
      <c r="H21" s="177">
        <v>30268</v>
      </c>
      <c r="I21" s="177">
        <v>26661</v>
      </c>
      <c r="J21" s="177">
        <v>0</v>
      </c>
      <c r="K21" s="177">
        <f>H21-I21</f>
        <v>3607</v>
      </c>
      <c r="L21" s="177">
        <v>0</v>
      </c>
      <c r="M21" s="194">
        <v>0</v>
      </c>
      <c r="N21" s="228">
        <v>30268</v>
      </c>
      <c r="O21" s="231">
        <v>26661</v>
      </c>
      <c r="P21" s="231">
        <v>0</v>
      </c>
      <c r="Q21" s="228">
        <f>N21-O21</f>
        <v>3607</v>
      </c>
      <c r="R21" s="228">
        <v>0</v>
      </c>
      <c r="S21" s="228">
        <v>0</v>
      </c>
      <c r="T21" s="228">
        <f t="shared" ref="T21:T24" si="9">U21*1.1</f>
        <v>8937.9</v>
      </c>
      <c r="U21" s="231">
        <v>8125.3636363636351</v>
      </c>
      <c r="V21" s="231">
        <v>0</v>
      </c>
      <c r="W21" s="228">
        <f t="shared" ref="W21:W23" si="10">T21-U21</f>
        <v>812.53636363636451</v>
      </c>
      <c r="X21" s="228">
        <v>0</v>
      </c>
      <c r="Y21" s="228">
        <v>0</v>
      </c>
      <c r="Z21" s="195"/>
      <c r="AA21" s="162"/>
    </row>
    <row r="22" spans="1:27" ht="47.25">
      <c r="A22" s="192">
        <v>3</v>
      </c>
      <c r="B22" s="161" t="s">
        <v>194</v>
      </c>
      <c r="C22" s="162" t="s">
        <v>191</v>
      </c>
      <c r="D22" s="162" t="s">
        <v>35</v>
      </c>
      <c r="E22" s="170" t="s">
        <v>192</v>
      </c>
      <c r="F22" s="219" t="s">
        <v>234</v>
      </c>
      <c r="G22" s="219" t="s">
        <v>234</v>
      </c>
      <c r="H22" s="177">
        <f t="shared" ref="H22:H24" si="11">I22*1.1</f>
        <v>11000</v>
      </c>
      <c r="I22" s="177">
        <v>10000</v>
      </c>
      <c r="J22" s="177">
        <v>0</v>
      </c>
      <c r="K22" s="177">
        <f>H22-I22</f>
        <v>1000</v>
      </c>
      <c r="L22" s="177">
        <v>0</v>
      </c>
      <c r="M22" s="194">
        <v>0</v>
      </c>
      <c r="N22" s="228">
        <f t="shared" ref="N22" si="12">O22*1.1</f>
        <v>11000</v>
      </c>
      <c r="O22" s="231">
        <v>10000</v>
      </c>
      <c r="P22" s="231">
        <v>0</v>
      </c>
      <c r="Q22" s="228">
        <f>N22-O22</f>
        <v>1000</v>
      </c>
      <c r="R22" s="228">
        <v>0</v>
      </c>
      <c r="S22" s="228">
        <v>0</v>
      </c>
      <c r="T22" s="228">
        <f t="shared" si="9"/>
        <v>7118.4000000000096</v>
      </c>
      <c r="U22" s="231">
        <v>6471.2727272727352</v>
      </c>
      <c r="V22" s="231">
        <v>0</v>
      </c>
      <c r="W22" s="228">
        <f t="shared" si="10"/>
        <v>647.12727272727443</v>
      </c>
      <c r="X22" s="228">
        <v>0</v>
      </c>
      <c r="Y22" s="228">
        <v>0</v>
      </c>
      <c r="Z22" s="195"/>
      <c r="AA22" s="162"/>
    </row>
    <row r="23" spans="1:27" ht="47.25">
      <c r="A23" s="192">
        <v>4</v>
      </c>
      <c r="B23" s="161" t="s">
        <v>195</v>
      </c>
      <c r="C23" s="162" t="s">
        <v>191</v>
      </c>
      <c r="D23" s="162" t="s">
        <v>35</v>
      </c>
      <c r="E23" s="170" t="s">
        <v>192</v>
      </c>
      <c r="F23" s="219" t="s">
        <v>235</v>
      </c>
      <c r="G23" s="219" t="s">
        <v>235</v>
      </c>
      <c r="H23" s="177">
        <v>33000</v>
      </c>
      <c r="I23" s="177">
        <f>30000-2927</f>
        <v>27073</v>
      </c>
      <c r="J23" s="177">
        <v>0</v>
      </c>
      <c r="K23" s="177">
        <f>H23-I23</f>
        <v>5927</v>
      </c>
      <c r="L23" s="177">
        <v>0</v>
      </c>
      <c r="M23" s="194">
        <v>0</v>
      </c>
      <c r="N23" s="228">
        <v>33000</v>
      </c>
      <c r="O23" s="231">
        <f>30000-2927</f>
        <v>27073</v>
      </c>
      <c r="P23" s="231">
        <v>0</v>
      </c>
      <c r="Q23" s="228">
        <f>N23-O23</f>
        <v>5927</v>
      </c>
      <c r="R23" s="228">
        <v>0</v>
      </c>
      <c r="S23" s="228">
        <v>0</v>
      </c>
      <c r="T23" s="228">
        <f t="shared" si="9"/>
        <v>11000</v>
      </c>
      <c r="U23" s="231">
        <v>10000</v>
      </c>
      <c r="V23" s="231">
        <v>0</v>
      </c>
      <c r="W23" s="228">
        <f t="shared" si="10"/>
        <v>1000</v>
      </c>
      <c r="X23" s="228">
        <v>0</v>
      </c>
      <c r="Y23" s="228">
        <v>0</v>
      </c>
      <c r="Z23" s="195"/>
      <c r="AA23" s="162"/>
    </row>
    <row r="24" spans="1:27" ht="47.25">
      <c r="A24" s="192">
        <v>5</v>
      </c>
      <c r="B24" s="161" t="s">
        <v>196</v>
      </c>
      <c r="C24" s="162" t="s">
        <v>191</v>
      </c>
      <c r="D24" s="162" t="s">
        <v>35</v>
      </c>
      <c r="E24" s="170" t="s">
        <v>192</v>
      </c>
      <c r="F24" s="219" t="s">
        <v>238</v>
      </c>
      <c r="G24" s="219" t="s">
        <v>238</v>
      </c>
      <c r="H24" s="177">
        <f t="shared" si="11"/>
        <v>77000</v>
      </c>
      <c r="I24" s="177">
        <v>70000</v>
      </c>
      <c r="J24" s="177">
        <v>0</v>
      </c>
      <c r="K24" s="177">
        <f>H24-I24</f>
        <v>7000</v>
      </c>
      <c r="L24" s="177">
        <v>0</v>
      </c>
      <c r="M24" s="194">
        <v>0</v>
      </c>
      <c r="N24" s="228">
        <f t="shared" ref="N24" si="13">O24*1.1</f>
        <v>77000</v>
      </c>
      <c r="O24" s="231">
        <v>70000</v>
      </c>
      <c r="P24" s="231">
        <v>0</v>
      </c>
      <c r="Q24" s="228">
        <f>N24-O24</f>
        <v>7000</v>
      </c>
      <c r="R24" s="228">
        <v>0</v>
      </c>
      <c r="S24" s="228">
        <v>0</v>
      </c>
      <c r="T24" s="228">
        <f t="shared" si="9"/>
        <v>22389.9</v>
      </c>
      <c r="U24" s="231">
        <v>20354.454545454544</v>
      </c>
      <c r="V24" s="231">
        <v>0</v>
      </c>
      <c r="W24" s="228">
        <f>T24-U24</f>
        <v>2035.4454545454573</v>
      </c>
      <c r="X24" s="228">
        <v>0</v>
      </c>
      <c r="Y24" s="228">
        <v>0</v>
      </c>
      <c r="Z24" s="195"/>
      <c r="AA24" s="162"/>
    </row>
    <row r="25" spans="1:27" ht="58.5" customHeight="1">
      <c r="A25" s="182" t="s">
        <v>5</v>
      </c>
      <c r="B25" s="182" t="s">
        <v>94</v>
      </c>
      <c r="C25" s="182"/>
      <c r="D25" s="182"/>
      <c r="E25" s="182"/>
      <c r="F25" s="182"/>
      <c r="G25" s="182"/>
      <c r="H25" s="183">
        <f>H26+H33</f>
        <v>8965.0999999999985</v>
      </c>
      <c r="I25" s="183">
        <f t="shared" ref="I25:Y25" si="14">I26+I33</f>
        <v>4290</v>
      </c>
      <c r="J25" s="183">
        <f t="shared" si="14"/>
        <v>2145</v>
      </c>
      <c r="K25" s="183">
        <f t="shared" si="14"/>
        <v>1286.9999999999998</v>
      </c>
      <c r="L25" s="183">
        <f t="shared" si="14"/>
        <v>858.00000000000011</v>
      </c>
      <c r="M25" s="183">
        <f t="shared" si="14"/>
        <v>385.10000000000008</v>
      </c>
      <c r="N25" s="225">
        <f t="shared" si="14"/>
        <v>8965.0999999999985</v>
      </c>
      <c r="O25" s="225">
        <f t="shared" si="14"/>
        <v>4290</v>
      </c>
      <c r="P25" s="225">
        <f t="shared" si="14"/>
        <v>2145</v>
      </c>
      <c r="Q25" s="225">
        <f t="shared" si="14"/>
        <v>1286.9999999999998</v>
      </c>
      <c r="R25" s="225">
        <f t="shared" si="14"/>
        <v>858.00000000000011</v>
      </c>
      <c r="S25" s="225">
        <f t="shared" si="14"/>
        <v>385.10000000000008</v>
      </c>
      <c r="T25" s="225">
        <f t="shared" si="14"/>
        <v>8965.0999999999985</v>
      </c>
      <c r="U25" s="225">
        <f t="shared" si="14"/>
        <v>4290</v>
      </c>
      <c r="V25" s="225">
        <f t="shared" si="14"/>
        <v>2145</v>
      </c>
      <c r="W25" s="225">
        <f t="shared" si="14"/>
        <v>1286.9999999999998</v>
      </c>
      <c r="X25" s="225">
        <f t="shared" si="14"/>
        <v>858.00000000000011</v>
      </c>
      <c r="Y25" s="225">
        <f t="shared" si="14"/>
        <v>385.10000000000008</v>
      </c>
      <c r="Z25" s="199"/>
      <c r="AA25" s="182"/>
    </row>
    <row r="26" spans="1:27" s="207" customFormat="1" ht="66" customHeight="1">
      <c r="A26" s="182">
        <v>1</v>
      </c>
      <c r="B26" s="200" t="s">
        <v>172</v>
      </c>
      <c r="C26" s="182"/>
      <c r="D26" s="182"/>
      <c r="E26" s="182"/>
      <c r="F26" s="182"/>
      <c r="G26" s="182"/>
      <c r="H26" s="183">
        <f>H29+H27+H31</f>
        <v>8040.5499999999993</v>
      </c>
      <c r="I26" s="183">
        <f t="shared" ref="I26:Y26" si="15">I29+I27+I31</f>
        <v>3839</v>
      </c>
      <c r="J26" s="183">
        <f t="shared" si="15"/>
        <v>1919.5</v>
      </c>
      <c r="K26" s="183">
        <f t="shared" si="15"/>
        <v>1151.6999999999998</v>
      </c>
      <c r="L26" s="183">
        <f t="shared" si="15"/>
        <v>767.80000000000007</v>
      </c>
      <c r="M26" s="183">
        <f t="shared" si="15"/>
        <v>362.55000000000007</v>
      </c>
      <c r="N26" s="225">
        <f t="shared" si="15"/>
        <v>8040.5499999999993</v>
      </c>
      <c r="O26" s="225">
        <f t="shared" si="15"/>
        <v>3839</v>
      </c>
      <c r="P26" s="225">
        <f t="shared" si="15"/>
        <v>1919.5</v>
      </c>
      <c r="Q26" s="225">
        <f t="shared" si="15"/>
        <v>1151.6999999999998</v>
      </c>
      <c r="R26" s="225">
        <f t="shared" si="15"/>
        <v>767.80000000000007</v>
      </c>
      <c r="S26" s="225">
        <f t="shared" si="15"/>
        <v>362.55000000000007</v>
      </c>
      <c r="T26" s="225">
        <f t="shared" si="15"/>
        <v>8040.5499999999993</v>
      </c>
      <c r="U26" s="225">
        <f t="shared" si="15"/>
        <v>3839</v>
      </c>
      <c r="V26" s="225">
        <f t="shared" si="15"/>
        <v>1919.5</v>
      </c>
      <c r="W26" s="225">
        <f t="shared" si="15"/>
        <v>1151.6999999999998</v>
      </c>
      <c r="X26" s="225">
        <f t="shared" si="15"/>
        <v>767.80000000000007</v>
      </c>
      <c r="Y26" s="225">
        <f t="shared" si="15"/>
        <v>362.55000000000007</v>
      </c>
      <c r="Z26" s="192"/>
      <c r="AA26" s="182"/>
    </row>
    <row r="27" spans="1:27" s="180" customFormat="1" ht="28.5" customHeight="1">
      <c r="A27" s="302" t="s">
        <v>207</v>
      </c>
      <c r="B27" s="303"/>
      <c r="C27" s="166"/>
      <c r="D27" s="166"/>
      <c r="E27" s="172"/>
      <c r="F27" s="168"/>
      <c r="G27" s="169"/>
      <c r="H27" s="179">
        <f>H28</f>
        <v>875.35</v>
      </c>
      <c r="I27" s="179">
        <f t="shared" ref="I27:Y27" si="16">I28</f>
        <v>427</v>
      </c>
      <c r="J27" s="179">
        <f t="shared" si="16"/>
        <v>213.5</v>
      </c>
      <c r="K27" s="179">
        <f t="shared" si="16"/>
        <v>128.1</v>
      </c>
      <c r="L27" s="179">
        <f t="shared" si="16"/>
        <v>85.4</v>
      </c>
      <c r="M27" s="179">
        <f t="shared" si="16"/>
        <v>21.35</v>
      </c>
      <c r="N27" s="227">
        <f t="shared" si="16"/>
        <v>875.35</v>
      </c>
      <c r="O27" s="227">
        <f t="shared" si="16"/>
        <v>427</v>
      </c>
      <c r="P27" s="227">
        <f t="shared" si="16"/>
        <v>213.5</v>
      </c>
      <c r="Q27" s="227">
        <f t="shared" si="16"/>
        <v>128.1</v>
      </c>
      <c r="R27" s="227">
        <f t="shared" si="16"/>
        <v>85.4</v>
      </c>
      <c r="S27" s="227">
        <f t="shared" si="16"/>
        <v>21.35</v>
      </c>
      <c r="T27" s="227">
        <f t="shared" si="16"/>
        <v>875.35</v>
      </c>
      <c r="U27" s="227">
        <f t="shared" si="16"/>
        <v>427</v>
      </c>
      <c r="V27" s="227">
        <f t="shared" si="16"/>
        <v>213.5</v>
      </c>
      <c r="W27" s="227">
        <f t="shared" si="16"/>
        <v>128.1</v>
      </c>
      <c r="X27" s="227">
        <f t="shared" si="16"/>
        <v>85.4</v>
      </c>
      <c r="Y27" s="227">
        <f t="shared" si="16"/>
        <v>21.35</v>
      </c>
      <c r="Z27" s="191"/>
      <c r="AA27" s="166"/>
    </row>
    <row r="28" spans="1:27" ht="95.25" customHeight="1">
      <c r="A28" s="162">
        <v>1</v>
      </c>
      <c r="B28" s="173" t="s">
        <v>205</v>
      </c>
      <c r="C28" s="162" t="s">
        <v>206</v>
      </c>
      <c r="D28" s="162" t="s">
        <v>203</v>
      </c>
      <c r="E28" s="162">
        <v>2022</v>
      </c>
      <c r="F28" s="164" t="s">
        <v>202</v>
      </c>
      <c r="G28" s="174" t="s">
        <v>216</v>
      </c>
      <c r="H28" s="197">
        <f>SUM(I28:M28)</f>
        <v>875.35</v>
      </c>
      <c r="I28" s="201">
        <v>427</v>
      </c>
      <c r="J28" s="201">
        <f>I28*50%</f>
        <v>213.5</v>
      </c>
      <c r="K28" s="197">
        <f>I28*0.3</f>
        <v>128.1</v>
      </c>
      <c r="L28" s="197">
        <f>I28*0.2</f>
        <v>85.4</v>
      </c>
      <c r="M28" s="198">
        <f>I28*0.05</f>
        <v>21.35</v>
      </c>
      <c r="N28" s="232">
        <f>SUM(O28:S28)</f>
        <v>875.35</v>
      </c>
      <c r="O28" s="232">
        <f>I28</f>
        <v>427</v>
      </c>
      <c r="P28" s="232">
        <f>O28*50%</f>
        <v>213.5</v>
      </c>
      <c r="Q28" s="232">
        <f>K28</f>
        <v>128.1</v>
      </c>
      <c r="R28" s="232">
        <f>L28</f>
        <v>85.4</v>
      </c>
      <c r="S28" s="232">
        <f>M28</f>
        <v>21.35</v>
      </c>
      <c r="T28" s="232">
        <f>SUM(U28:Y28)</f>
        <v>875.35</v>
      </c>
      <c r="U28" s="232">
        <f>O28</f>
        <v>427</v>
      </c>
      <c r="V28" s="232">
        <f>U28*50%</f>
        <v>213.5</v>
      </c>
      <c r="W28" s="232">
        <f t="shared" ref="W28:Y28" si="17">Q28</f>
        <v>128.1</v>
      </c>
      <c r="X28" s="232">
        <f t="shared" si="17"/>
        <v>85.4</v>
      </c>
      <c r="Y28" s="232">
        <f t="shared" si="17"/>
        <v>21.35</v>
      </c>
      <c r="Z28" s="202" t="s">
        <v>32</v>
      </c>
      <c r="AA28" s="162" t="s">
        <v>204</v>
      </c>
    </row>
    <row r="29" spans="1:27" s="208" customFormat="1" ht="21.75" customHeight="1">
      <c r="A29" s="302" t="s">
        <v>136</v>
      </c>
      <c r="B29" s="303"/>
      <c r="C29" s="166"/>
      <c r="D29" s="166"/>
      <c r="E29" s="166"/>
      <c r="F29" s="166"/>
      <c r="G29" s="166"/>
      <c r="H29" s="179">
        <f>H30</f>
        <v>3582.6</v>
      </c>
      <c r="I29" s="179">
        <f t="shared" ref="I29:Y29" si="18">I30</f>
        <v>1706</v>
      </c>
      <c r="J29" s="179">
        <f t="shared" si="18"/>
        <v>853</v>
      </c>
      <c r="K29" s="179">
        <f t="shared" si="18"/>
        <v>511.79999999999995</v>
      </c>
      <c r="L29" s="179">
        <f t="shared" si="18"/>
        <v>341.20000000000005</v>
      </c>
      <c r="M29" s="179">
        <f t="shared" si="18"/>
        <v>170.60000000000002</v>
      </c>
      <c r="N29" s="227">
        <f t="shared" si="18"/>
        <v>3582.6</v>
      </c>
      <c r="O29" s="227">
        <f t="shared" si="18"/>
        <v>1706</v>
      </c>
      <c r="P29" s="227">
        <f t="shared" si="18"/>
        <v>853</v>
      </c>
      <c r="Q29" s="227">
        <f t="shared" si="18"/>
        <v>511.79999999999995</v>
      </c>
      <c r="R29" s="227">
        <f t="shared" si="18"/>
        <v>341.20000000000005</v>
      </c>
      <c r="S29" s="227">
        <f t="shared" si="18"/>
        <v>170.60000000000002</v>
      </c>
      <c r="T29" s="227">
        <f t="shared" si="18"/>
        <v>3582.6</v>
      </c>
      <c r="U29" s="227">
        <f t="shared" si="18"/>
        <v>1706</v>
      </c>
      <c r="V29" s="227">
        <f t="shared" si="18"/>
        <v>853</v>
      </c>
      <c r="W29" s="227">
        <f t="shared" si="18"/>
        <v>511.79999999999995</v>
      </c>
      <c r="X29" s="227">
        <f t="shared" si="18"/>
        <v>341.20000000000005</v>
      </c>
      <c r="Y29" s="227">
        <f t="shared" si="18"/>
        <v>170.60000000000002</v>
      </c>
      <c r="Z29" s="171"/>
      <c r="AA29" s="166"/>
    </row>
    <row r="30" spans="1:27" ht="105" customHeight="1">
      <c r="A30" s="192">
        <v>1</v>
      </c>
      <c r="B30" s="161" t="s">
        <v>186</v>
      </c>
      <c r="C30" s="162" t="s">
        <v>181</v>
      </c>
      <c r="D30" s="162" t="s">
        <v>183</v>
      </c>
      <c r="E30" s="170" t="s">
        <v>187</v>
      </c>
      <c r="F30" s="164" t="s">
        <v>188</v>
      </c>
      <c r="G30" s="165" t="s">
        <v>218</v>
      </c>
      <c r="H30" s="177">
        <f>SUM(I30:M30)</f>
        <v>3582.6</v>
      </c>
      <c r="I30" s="177">
        <v>1706</v>
      </c>
      <c r="J30" s="177">
        <f>I30*50%</f>
        <v>853</v>
      </c>
      <c r="K30" s="177">
        <f>I30*30%</f>
        <v>511.79999999999995</v>
      </c>
      <c r="L30" s="177">
        <f>I30*20%</f>
        <v>341.20000000000005</v>
      </c>
      <c r="M30" s="194">
        <f>I30*10%</f>
        <v>170.60000000000002</v>
      </c>
      <c r="N30" s="228">
        <f>SUM(O30:S30)</f>
        <v>3582.6</v>
      </c>
      <c r="O30" s="231">
        <v>1706</v>
      </c>
      <c r="P30" s="231">
        <f>O30*50%</f>
        <v>853</v>
      </c>
      <c r="Q30" s="228">
        <f>O30*30%</f>
        <v>511.79999999999995</v>
      </c>
      <c r="R30" s="228">
        <f>O30*20%</f>
        <v>341.20000000000005</v>
      </c>
      <c r="S30" s="230">
        <f>O30*10%</f>
        <v>170.60000000000002</v>
      </c>
      <c r="T30" s="228">
        <f>SUM(U30:Y30)</f>
        <v>3582.6</v>
      </c>
      <c r="U30" s="231">
        <v>1706</v>
      </c>
      <c r="V30" s="231">
        <f>U30*50%</f>
        <v>853</v>
      </c>
      <c r="W30" s="228">
        <f>U30*30%</f>
        <v>511.79999999999995</v>
      </c>
      <c r="X30" s="228">
        <f>U30*20%</f>
        <v>341.20000000000005</v>
      </c>
      <c r="Y30" s="230">
        <f>U30*10%</f>
        <v>170.60000000000002</v>
      </c>
      <c r="Z30" s="195" t="s">
        <v>32</v>
      </c>
      <c r="AA30" s="162" t="s">
        <v>204</v>
      </c>
    </row>
    <row r="31" spans="1:27" s="180" customFormat="1" ht="30.75" customHeight="1">
      <c r="A31" s="302" t="s">
        <v>137</v>
      </c>
      <c r="B31" s="303"/>
      <c r="C31" s="166"/>
      <c r="D31" s="166"/>
      <c r="E31" s="166"/>
      <c r="F31" s="168"/>
      <c r="G31" s="176"/>
      <c r="H31" s="203">
        <f>H32</f>
        <v>3582.6</v>
      </c>
      <c r="I31" s="203">
        <f t="shared" ref="I31:Y31" si="19">I32</f>
        <v>1706</v>
      </c>
      <c r="J31" s="203">
        <f t="shared" si="19"/>
        <v>853</v>
      </c>
      <c r="K31" s="203">
        <f t="shared" si="19"/>
        <v>511.79999999999995</v>
      </c>
      <c r="L31" s="203">
        <f t="shared" si="19"/>
        <v>341.20000000000005</v>
      </c>
      <c r="M31" s="203">
        <f t="shared" si="19"/>
        <v>170.60000000000002</v>
      </c>
      <c r="N31" s="234">
        <f t="shared" si="19"/>
        <v>3582.6</v>
      </c>
      <c r="O31" s="234">
        <f t="shared" si="19"/>
        <v>1706</v>
      </c>
      <c r="P31" s="234">
        <f t="shared" si="19"/>
        <v>853</v>
      </c>
      <c r="Q31" s="234">
        <f t="shared" si="19"/>
        <v>511.79999999999995</v>
      </c>
      <c r="R31" s="234">
        <f t="shared" si="19"/>
        <v>341.20000000000005</v>
      </c>
      <c r="S31" s="234">
        <f t="shared" si="19"/>
        <v>170.60000000000002</v>
      </c>
      <c r="T31" s="234">
        <f t="shared" si="19"/>
        <v>3582.6</v>
      </c>
      <c r="U31" s="234">
        <f t="shared" si="19"/>
        <v>1706</v>
      </c>
      <c r="V31" s="234">
        <f t="shared" si="19"/>
        <v>853</v>
      </c>
      <c r="W31" s="234">
        <f t="shared" si="19"/>
        <v>511.79999999999995</v>
      </c>
      <c r="X31" s="234">
        <f t="shared" si="19"/>
        <v>341.20000000000005</v>
      </c>
      <c r="Y31" s="234">
        <f t="shared" si="19"/>
        <v>170.60000000000002</v>
      </c>
      <c r="Z31" s="191"/>
      <c r="AA31" s="166"/>
    </row>
    <row r="32" spans="1:27" ht="99.75" customHeight="1">
      <c r="A32" s="162">
        <v>1</v>
      </c>
      <c r="B32" s="161" t="s">
        <v>213</v>
      </c>
      <c r="C32" s="162" t="s">
        <v>214</v>
      </c>
      <c r="D32" s="162" t="s">
        <v>226</v>
      </c>
      <c r="E32" s="162">
        <v>2022</v>
      </c>
      <c r="F32" s="162" t="s">
        <v>215</v>
      </c>
      <c r="G32" s="162" t="s">
        <v>219</v>
      </c>
      <c r="H32" s="197">
        <f>SUM(I32:M32)</f>
        <v>3582.6</v>
      </c>
      <c r="I32" s="197">
        <f>1706</f>
        <v>1706</v>
      </c>
      <c r="J32" s="197">
        <f>I32*50%</f>
        <v>853</v>
      </c>
      <c r="K32" s="197">
        <f>I32*30%</f>
        <v>511.79999999999995</v>
      </c>
      <c r="L32" s="197">
        <f>I32*0.2</f>
        <v>341.20000000000005</v>
      </c>
      <c r="M32" s="198">
        <f>I32*10%</f>
        <v>170.60000000000002</v>
      </c>
      <c r="N32" s="232">
        <f>SUM(O32:S32)</f>
        <v>3582.6</v>
      </c>
      <c r="O32" s="232">
        <v>1706</v>
      </c>
      <c r="P32" s="232">
        <f>O32*50%</f>
        <v>853</v>
      </c>
      <c r="Q32" s="232">
        <f>O32*30%</f>
        <v>511.79999999999995</v>
      </c>
      <c r="R32" s="232">
        <f>O32*20%</f>
        <v>341.20000000000005</v>
      </c>
      <c r="S32" s="233">
        <f>O32*10%</f>
        <v>170.60000000000002</v>
      </c>
      <c r="T32" s="232">
        <f>SUM(U32:Y32)</f>
        <v>3582.6</v>
      </c>
      <c r="U32" s="232">
        <v>1706</v>
      </c>
      <c r="V32" s="232">
        <f>U32*50%</f>
        <v>853</v>
      </c>
      <c r="W32" s="232">
        <f>U32*30%</f>
        <v>511.79999999999995</v>
      </c>
      <c r="X32" s="232">
        <f>U32*20%</f>
        <v>341.20000000000005</v>
      </c>
      <c r="Y32" s="233">
        <f>U32*10%</f>
        <v>170.60000000000002</v>
      </c>
      <c r="Z32" s="202" t="s">
        <v>32</v>
      </c>
      <c r="AA32" s="162" t="s">
        <v>204</v>
      </c>
    </row>
    <row r="33" spans="1:27" s="209" customFormat="1" ht="39" customHeight="1">
      <c r="A33" s="175">
        <v>2</v>
      </c>
      <c r="B33" s="204" t="s">
        <v>208</v>
      </c>
      <c r="C33" s="175"/>
      <c r="D33" s="175"/>
      <c r="E33" s="175"/>
      <c r="F33" s="175"/>
      <c r="G33" s="175"/>
      <c r="H33" s="205">
        <f>H34</f>
        <v>924.55</v>
      </c>
      <c r="I33" s="205">
        <f t="shared" ref="I33:Y33" si="20">I34</f>
        <v>451</v>
      </c>
      <c r="J33" s="205">
        <f t="shared" si="20"/>
        <v>225.5</v>
      </c>
      <c r="K33" s="205">
        <f t="shared" si="20"/>
        <v>135.30000000000001</v>
      </c>
      <c r="L33" s="205">
        <f t="shared" si="20"/>
        <v>90.2</v>
      </c>
      <c r="M33" s="205">
        <f t="shared" si="20"/>
        <v>22.55</v>
      </c>
      <c r="N33" s="235">
        <f t="shared" si="20"/>
        <v>924.55</v>
      </c>
      <c r="O33" s="235">
        <f t="shared" si="20"/>
        <v>451</v>
      </c>
      <c r="P33" s="235">
        <f t="shared" si="20"/>
        <v>225.5</v>
      </c>
      <c r="Q33" s="235">
        <f t="shared" si="20"/>
        <v>135.30000000000001</v>
      </c>
      <c r="R33" s="235">
        <f t="shared" si="20"/>
        <v>90.2</v>
      </c>
      <c r="S33" s="235">
        <f t="shared" si="20"/>
        <v>22.55</v>
      </c>
      <c r="T33" s="235">
        <f t="shared" si="20"/>
        <v>924.55</v>
      </c>
      <c r="U33" s="235">
        <f t="shared" si="20"/>
        <v>451</v>
      </c>
      <c r="V33" s="235">
        <f t="shared" si="20"/>
        <v>225.5</v>
      </c>
      <c r="W33" s="235">
        <f t="shared" si="20"/>
        <v>135.30000000000001</v>
      </c>
      <c r="X33" s="235">
        <f t="shared" si="20"/>
        <v>90.2</v>
      </c>
      <c r="Y33" s="235">
        <f t="shared" si="20"/>
        <v>22.55</v>
      </c>
      <c r="Z33" s="175"/>
      <c r="AA33" s="175"/>
    </row>
    <row r="34" spans="1:27" s="210" customFormat="1" ht="25.5" customHeight="1">
      <c r="A34" s="302" t="s">
        <v>135</v>
      </c>
      <c r="B34" s="303"/>
      <c r="C34" s="166"/>
      <c r="D34" s="166"/>
      <c r="E34" s="166"/>
      <c r="F34" s="166"/>
      <c r="G34" s="166"/>
      <c r="H34" s="203">
        <f>SUM(H35:H36)</f>
        <v>924.55</v>
      </c>
      <c r="I34" s="203">
        <f t="shared" ref="I34:Y34" si="21">SUM(I35:I36)</f>
        <v>451</v>
      </c>
      <c r="J34" s="203">
        <f t="shared" si="21"/>
        <v>225.5</v>
      </c>
      <c r="K34" s="203">
        <f t="shared" si="21"/>
        <v>135.30000000000001</v>
      </c>
      <c r="L34" s="203">
        <f t="shared" si="21"/>
        <v>90.2</v>
      </c>
      <c r="M34" s="203">
        <f t="shared" si="21"/>
        <v>22.55</v>
      </c>
      <c r="N34" s="234">
        <f t="shared" si="21"/>
        <v>924.55</v>
      </c>
      <c r="O34" s="234">
        <f t="shared" si="21"/>
        <v>451</v>
      </c>
      <c r="P34" s="234">
        <f t="shared" si="21"/>
        <v>225.5</v>
      </c>
      <c r="Q34" s="234">
        <f t="shared" si="21"/>
        <v>135.30000000000001</v>
      </c>
      <c r="R34" s="234">
        <f t="shared" si="21"/>
        <v>90.2</v>
      </c>
      <c r="S34" s="234">
        <f t="shared" si="21"/>
        <v>22.55</v>
      </c>
      <c r="T34" s="234">
        <f t="shared" si="21"/>
        <v>924.55</v>
      </c>
      <c r="U34" s="234">
        <f t="shared" si="21"/>
        <v>451</v>
      </c>
      <c r="V34" s="234">
        <f t="shared" si="21"/>
        <v>225.5</v>
      </c>
      <c r="W34" s="234">
        <f t="shared" si="21"/>
        <v>135.30000000000001</v>
      </c>
      <c r="X34" s="234">
        <f t="shared" si="21"/>
        <v>90.2</v>
      </c>
      <c r="Y34" s="234">
        <f t="shared" si="21"/>
        <v>22.55</v>
      </c>
      <c r="Z34" s="166"/>
      <c r="AA34" s="166"/>
    </row>
    <row r="35" spans="1:27" ht="99.75" customHeight="1">
      <c r="A35" s="162">
        <v>1</v>
      </c>
      <c r="B35" s="173" t="s">
        <v>209</v>
      </c>
      <c r="C35" s="162" t="s">
        <v>206</v>
      </c>
      <c r="D35" s="162" t="s">
        <v>227</v>
      </c>
      <c r="E35" s="162">
        <v>2022</v>
      </c>
      <c r="F35" s="164" t="s">
        <v>185</v>
      </c>
      <c r="G35" s="174" t="s">
        <v>210</v>
      </c>
      <c r="H35" s="197">
        <f>SUM(I35:M35)</f>
        <v>164</v>
      </c>
      <c r="I35" s="197">
        <v>80</v>
      </c>
      <c r="J35" s="197">
        <f>I35*50%</f>
        <v>40</v>
      </c>
      <c r="K35" s="197">
        <f t="shared" ref="K35:K36" si="22">I35*0.3</f>
        <v>24</v>
      </c>
      <c r="L35" s="197">
        <f t="shared" ref="L35:L36" si="23">I35*0.2</f>
        <v>16</v>
      </c>
      <c r="M35" s="198">
        <f>I35*0.05</f>
        <v>4</v>
      </c>
      <c r="N35" s="232">
        <f>SUM(O35:S35)</f>
        <v>164</v>
      </c>
      <c r="O35" s="232">
        <f>I35</f>
        <v>80</v>
      </c>
      <c r="P35" s="232">
        <f>O35*50%</f>
        <v>40</v>
      </c>
      <c r="Q35" s="232">
        <f t="shared" ref="Q35:S36" si="24">K35</f>
        <v>24</v>
      </c>
      <c r="R35" s="232">
        <f t="shared" si="24"/>
        <v>16</v>
      </c>
      <c r="S35" s="232">
        <f t="shared" si="24"/>
        <v>4</v>
      </c>
      <c r="T35" s="232">
        <f>SUM(U35:Y35)</f>
        <v>164</v>
      </c>
      <c r="U35" s="232">
        <f>O35</f>
        <v>80</v>
      </c>
      <c r="V35" s="232">
        <f>U35*50%</f>
        <v>40</v>
      </c>
      <c r="W35" s="232">
        <f t="shared" ref="W35:Y36" si="25">Q35</f>
        <v>24</v>
      </c>
      <c r="X35" s="232">
        <f t="shared" si="25"/>
        <v>16</v>
      </c>
      <c r="Y35" s="232">
        <f t="shared" si="25"/>
        <v>4</v>
      </c>
      <c r="Z35" s="202" t="s">
        <v>32</v>
      </c>
      <c r="AA35" s="162" t="s">
        <v>204</v>
      </c>
    </row>
    <row r="36" spans="1:27" ht="111.75" customHeight="1">
      <c r="A36" s="166">
        <v>2</v>
      </c>
      <c r="B36" s="173" t="s">
        <v>211</v>
      </c>
      <c r="C36" s="162" t="s">
        <v>206</v>
      </c>
      <c r="D36" s="162" t="s">
        <v>203</v>
      </c>
      <c r="E36" s="162">
        <v>2022</v>
      </c>
      <c r="F36" s="164" t="s">
        <v>202</v>
      </c>
      <c r="G36" s="174" t="s">
        <v>212</v>
      </c>
      <c r="H36" s="197">
        <f t="shared" ref="H36" si="26">SUM(I36:M36)</f>
        <v>760.55</v>
      </c>
      <c r="I36" s="197">
        <v>371</v>
      </c>
      <c r="J36" s="197">
        <f t="shared" ref="J36" si="27">I36*50%</f>
        <v>185.5</v>
      </c>
      <c r="K36" s="197">
        <f t="shared" si="22"/>
        <v>111.3</v>
      </c>
      <c r="L36" s="197">
        <f t="shared" si="23"/>
        <v>74.2</v>
      </c>
      <c r="M36" s="198">
        <f t="shared" ref="M36" si="28">I36*0.05</f>
        <v>18.55</v>
      </c>
      <c r="N36" s="232">
        <f t="shared" ref="N36" si="29">SUM(O36:S36)</f>
        <v>760.55</v>
      </c>
      <c r="O36" s="232">
        <f>I36</f>
        <v>371</v>
      </c>
      <c r="P36" s="232">
        <f t="shared" ref="P36" si="30">O36*50%</f>
        <v>185.5</v>
      </c>
      <c r="Q36" s="232">
        <f t="shared" si="24"/>
        <v>111.3</v>
      </c>
      <c r="R36" s="232">
        <f t="shared" si="24"/>
        <v>74.2</v>
      </c>
      <c r="S36" s="232">
        <f t="shared" si="24"/>
        <v>18.55</v>
      </c>
      <c r="T36" s="232">
        <f t="shared" ref="T36" si="31">SUM(U36:Y36)</f>
        <v>760.55</v>
      </c>
      <c r="U36" s="232">
        <f>O36</f>
        <v>371</v>
      </c>
      <c r="V36" s="232">
        <f t="shared" ref="V36" si="32">U36*50%</f>
        <v>185.5</v>
      </c>
      <c r="W36" s="232">
        <f t="shared" si="25"/>
        <v>111.3</v>
      </c>
      <c r="X36" s="232">
        <f t="shared" si="25"/>
        <v>74.2</v>
      </c>
      <c r="Y36" s="232">
        <f t="shared" si="25"/>
        <v>18.55</v>
      </c>
      <c r="Z36" s="202" t="s">
        <v>32</v>
      </c>
      <c r="AA36" s="162" t="s">
        <v>204</v>
      </c>
    </row>
    <row r="38" spans="1:27" ht="109.5" customHeight="1">
      <c r="A38" s="317" t="s">
        <v>230</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row>
    <row r="39" spans="1:27" ht="95.25" customHeight="1">
      <c r="A39" s="317" t="s">
        <v>231</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row>
    <row r="40" spans="1:27" ht="83.25" customHeight="1">
      <c r="A40" s="317" t="s">
        <v>233</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row>
    <row r="41" spans="1:27" ht="67.5" customHeight="1">
      <c r="A41" s="317" t="s">
        <v>236</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row>
    <row r="42" spans="1:27" ht="87.75" customHeight="1">
      <c r="A42" s="317" t="s">
        <v>237</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row>
  </sheetData>
  <mergeCells count="42">
    <mergeCell ref="A38:AA38"/>
    <mergeCell ref="A39:AA39"/>
    <mergeCell ref="A40:AA40"/>
    <mergeCell ref="A41:AA41"/>
    <mergeCell ref="A29:B29"/>
    <mergeCell ref="F5:F7"/>
    <mergeCell ref="G5:G7"/>
    <mergeCell ref="Z5:Z7"/>
    <mergeCell ref="AA5:AA7"/>
    <mergeCell ref="H6:H7"/>
    <mergeCell ref="A42:AA42"/>
    <mergeCell ref="T6:T7"/>
    <mergeCell ref="U6:U7"/>
    <mergeCell ref="N5:S5"/>
    <mergeCell ref="S6:S7"/>
    <mergeCell ref="T5:Y5"/>
    <mergeCell ref="Y6:Y7"/>
    <mergeCell ref="V6:X6"/>
    <mergeCell ref="H5:M5"/>
    <mergeCell ref="M6:M7"/>
    <mergeCell ref="A34:B34"/>
    <mergeCell ref="A31:B31"/>
    <mergeCell ref="A27:B27"/>
    <mergeCell ref="A8:B8"/>
    <mergeCell ref="I6:I7"/>
    <mergeCell ref="O6:O7"/>
    <mergeCell ref="A17:B17"/>
    <mergeCell ref="A14:B14"/>
    <mergeCell ref="A19:B19"/>
    <mergeCell ref="A12:B12"/>
    <mergeCell ref="A1:AA1"/>
    <mergeCell ref="Y4:AA4"/>
    <mergeCell ref="N6:N7"/>
    <mergeCell ref="J6:L6"/>
    <mergeCell ref="P6:R6"/>
    <mergeCell ref="A2:AA2"/>
    <mergeCell ref="A3:AA3"/>
    <mergeCell ref="A5:A7"/>
    <mergeCell ref="B5:B7"/>
    <mergeCell ref="C5:C7"/>
    <mergeCell ref="D5:D7"/>
    <mergeCell ref="E5:E7"/>
  </mergeCells>
  <pageMargins left="0.23622047244094491" right="0.15748031496062992" top="0.74803149606299213" bottom="0.7480314960629921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dimension ref="A1:AF43"/>
  <sheetViews>
    <sheetView showGridLines="0" view="pageBreakPreview" topLeftCell="A16" zoomScale="70" zoomScaleNormal="70" zoomScaleSheetLayoutView="70" workbookViewId="0">
      <selection activeCell="A5" sqref="A5:A8"/>
    </sheetView>
  </sheetViews>
  <sheetFormatPr defaultColWidth="9.33203125" defaultRowHeight="15.75"/>
  <cols>
    <col min="1" max="1" width="7" style="206" customWidth="1"/>
    <col min="2" max="2" width="33.5" style="206" customWidth="1"/>
    <col min="3" max="3" width="10.83203125" style="211" customWidth="1"/>
    <col min="4" max="4" width="11.83203125" style="211" customWidth="1"/>
    <col min="5" max="5" width="12.83203125" style="206" customWidth="1"/>
    <col min="6" max="6" width="16.6640625" style="206" customWidth="1"/>
    <col min="7" max="7" width="18.5" style="220" customWidth="1"/>
    <col min="8" max="8" width="30.33203125" style="211" customWidth="1"/>
    <col min="9" max="9" width="15.5" style="206" customWidth="1"/>
    <col min="10" max="10" width="15.33203125" style="206" customWidth="1"/>
    <col min="11" max="12" width="13.83203125" style="206" customWidth="1"/>
    <col min="13" max="13" width="13.33203125" style="206" customWidth="1"/>
    <col min="14" max="14" width="14.6640625" style="212" customWidth="1"/>
    <col min="15" max="15" width="15.83203125" style="220" hidden="1" customWidth="1"/>
    <col min="16" max="16" width="14.83203125" style="220" hidden="1" customWidth="1"/>
    <col min="17" max="17" width="11.83203125" style="220" hidden="1" customWidth="1"/>
    <col min="18" max="18" width="14.83203125" style="220" hidden="1" customWidth="1"/>
    <col min="19" max="19" width="11.6640625" style="220" hidden="1" customWidth="1"/>
    <col min="20" max="20" width="13.5" style="221" hidden="1" customWidth="1"/>
    <col min="21" max="21" width="15.5" style="206" hidden="1" customWidth="1"/>
    <col min="22" max="22" width="30" style="206" customWidth="1"/>
    <col min="23" max="23" width="13.33203125" style="206" hidden="1" customWidth="1"/>
    <col min="24" max="24" width="26.5" style="206" hidden="1" customWidth="1"/>
    <col min="25" max="25" width="11.83203125" style="220" hidden="1" customWidth="1"/>
    <col min="26" max="26" width="12.1640625" style="221" hidden="1" customWidth="1"/>
    <col min="27" max="27" width="14.33203125" style="206" customWidth="1"/>
    <col min="28" max="28" width="10.83203125" style="211" customWidth="1"/>
    <col min="29" max="31" width="9.33203125" style="206"/>
    <col min="32" max="32" width="44.33203125" style="206" customWidth="1"/>
    <col min="33" max="16384" width="9.33203125" style="206"/>
  </cols>
  <sheetData>
    <row r="1" spans="1:32" ht="20.25" customHeight="1">
      <c r="A1" s="304" t="s">
        <v>240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row>
    <row r="2" spans="1:32" s="213" customFormat="1" ht="23.25" customHeight="1">
      <c r="A2" s="311" t="s">
        <v>275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row>
    <row r="3" spans="1:32" s="213" customFormat="1" ht="23.25" customHeight="1">
      <c r="A3" s="312" t="s">
        <v>242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row>
    <row r="4" spans="1:32" s="213" customFormat="1" ht="23.25" customHeight="1">
      <c r="A4" s="214"/>
      <c r="B4" s="215"/>
      <c r="C4" s="239"/>
      <c r="D4" s="239"/>
      <c r="E4" s="239"/>
      <c r="F4" s="239"/>
      <c r="G4" s="239"/>
      <c r="H4" s="239"/>
      <c r="I4" s="214"/>
      <c r="J4" s="214"/>
      <c r="K4" s="214"/>
      <c r="L4" s="214"/>
      <c r="M4" s="214"/>
      <c r="N4" s="217"/>
      <c r="O4" s="214"/>
      <c r="P4" s="214"/>
      <c r="Q4" s="214"/>
      <c r="R4" s="214"/>
      <c r="S4" s="214"/>
      <c r="T4" s="217"/>
      <c r="U4" s="214"/>
      <c r="V4" s="214"/>
      <c r="W4" s="214"/>
      <c r="X4" s="214"/>
      <c r="Y4" s="214"/>
      <c r="Z4" s="333" t="s">
        <v>177</v>
      </c>
      <c r="AA4" s="333"/>
      <c r="AB4" s="333"/>
    </row>
    <row r="5" spans="1:32" s="213" customFormat="1" ht="23.25" customHeight="1">
      <c r="A5" s="308" t="s">
        <v>0</v>
      </c>
      <c r="B5" s="308" t="s">
        <v>161</v>
      </c>
      <c r="C5" s="331" t="s">
        <v>247</v>
      </c>
      <c r="D5" s="331" t="s">
        <v>163</v>
      </c>
      <c r="E5" s="331" t="s">
        <v>164</v>
      </c>
      <c r="F5" s="331" t="s">
        <v>165</v>
      </c>
      <c r="G5" s="336" t="s">
        <v>245</v>
      </c>
      <c r="H5" s="339" t="s">
        <v>4</v>
      </c>
      <c r="I5" s="340"/>
      <c r="J5" s="340"/>
      <c r="K5" s="340"/>
      <c r="L5" s="340"/>
      <c r="M5" s="340"/>
      <c r="N5" s="341"/>
      <c r="O5" s="240"/>
      <c r="P5" s="240"/>
      <c r="Q5" s="240"/>
      <c r="R5" s="240"/>
      <c r="S5" s="240"/>
      <c r="T5" s="241"/>
      <c r="U5" s="342" t="s">
        <v>239</v>
      </c>
      <c r="V5" s="343"/>
      <c r="W5" s="343"/>
      <c r="X5" s="343"/>
      <c r="Y5" s="343"/>
      <c r="Z5" s="344"/>
      <c r="AA5" s="331" t="s">
        <v>169</v>
      </c>
      <c r="AB5" s="331" t="s">
        <v>1</v>
      </c>
    </row>
    <row r="6" spans="1:32" ht="26.25" customHeight="1">
      <c r="A6" s="308"/>
      <c r="B6" s="308"/>
      <c r="C6" s="316"/>
      <c r="D6" s="316"/>
      <c r="E6" s="316"/>
      <c r="F6" s="316"/>
      <c r="G6" s="337"/>
      <c r="H6" s="308" t="s">
        <v>244</v>
      </c>
      <c r="I6" s="308" t="s">
        <v>246</v>
      </c>
      <c r="J6" s="308"/>
      <c r="K6" s="308"/>
      <c r="L6" s="308"/>
      <c r="M6" s="308"/>
      <c r="N6" s="308"/>
      <c r="O6" s="323" t="s">
        <v>168</v>
      </c>
      <c r="P6" s="324"/>
      <c r="Q6" s="324"/>
      <c r="R6" s="324"/>
      <c r="S6" s="324"/>
      <c r="T6" s="326"/>
      <c r="U6" s="345"/>
      <c r="V6" s="346"/>
      <c r="W6" s="346"/>
      <c r="X6" s="346"/>
      <c r="Y6" s="346"/>
      <c r="Z6" s="347"/>
      <c r="AA6" s="316"/>
      <c r="AB6" s="316"/>
    </row>
    <row r="7" spans="1:32" ht="36.75" customHeight="1">
      <c r="A7" s="308"/>
      <c r="B7" s="308"/>
      <c r="C7" s="316"/>
      <c r="D7" s="316"/>
      <c r="E7" s="316"/>
      <c r="F7" s="316"/>
      <c r="G7" s="337"/>
      <c r="H7" s="308"/>
      <c r="I7" s="308" t="s">
        <v>198</v>
      </c>
      <c r="J7" s="308" t="s">
        <v>174</v>
      </c>
      <c r="K7" s="308" t="s">
        <v>175</v>
      </c>
      <c r="L7" s="308"/>
      <c r="M7" s="308"/>
      <c r="N7" s="308" t="s">
        <v>225</v>
      </c>
      <c r="O7" s="331" t="s">
        <v>198</v>
      </c>
      <c r="P7" s="331" t="s">
        <v>174</v>
      </c>
      <c r="Q7" s="323" t="s">
        <v>175</v>
      </c>
      <c r="R7" s="324"/>
      <c r="S7" s="326"/>
      <c r="T7" s="331" t="s">
        <v>225</v>
      </c>
      <c r="U7" s="331" t="s">
        <v>198</v>
      </c>
      <c r="V7" s="308" t="s">
        <v>174</v>
      </c>
      <c r="W7" s="323" t="s">
        <v>175</v>
      </c>
      <c r="X7" s="334"/>
      <c r="Y7" s="335"/>
      <c r="Z7" s="331" t="s">
        <v>225</v>
      </c>
      <c r="AA7" s="316"/>
      <c r="AB7" s="316"/>
    </row>
    <row r="8" spans="1:32" ht="54.75" customHeight="1">
      <c r="A8" s="308"/>
      <c r="B8" s="308"/>
      <c r="C8" s="328"/>
      <c r="D8" s="328"/>
      <c r="E8" s="328"/>
      <c r="F8" s="328"/>
      <c r="G8" s="338"/>
      <c r="H8" s="308"/>
      <c r="I8" s="308"/>
      <c r="J8" s="308"/>
      <c r="K8" s="238" t="s">
        <v>217</v>
      </c>
      <c r="L8" s="238" t="s">
        <v>7</v>
      </c>
      <c r="M8" s="238" t="s">
        <v>176</v>
      </c>
      <c r="N8" s="308"/>
      <c r="O8" s="328"/>
      <c r="P8" s="328"/>
      <c r="Q8" s="238" t="s">
        <v>217</v>
      </c>
      <c r="R8" s="238" t="s">
        <v>7</v>
      </c>
      <c r="S8" s="238" t="s">
        <v>176</v>
      </c>
      <c r="T8" s="328"/>
      <c r="U8" s="332"/>
      <c r="V8" s="328"/>
      <c r="W8" s="238" t="s">
        <v>217</v>
      </c>
      <c r="X8" s="238" t="s">
        <v>7</v>
      </c>
      <c r="Y8" s="238" t="s">
        <v>176</v>
      </c>
      <c r="Z8" s="332"/>
      <c r="AA8" s="328"/>
      <c r="AB8" s="328"/>
    </row>
    <row r="9" spans="1:32" ht="27.75" customHeight="1">
      <c r="A9" s="323" t="s">
        <v>228</v>
      </c>
      <c r="B9" s="326"/>
      <c r="C9" s="237"/>
      <c r="D9" s="236"/>
      <c r="E9" s="236"/>
      <c r="F9" s="236"/>
      <c r="G9" s="238"/>
      <c r="H9" s="236"/>
      <c r="I9" s="183">
        <f>I10+I26</f>
        <v>197216.65</v>
      </c>
      <c r="J9" s="183">
        <f t="shared" ref="J9:Z9" si="0">J10+J26</f>
        <v>170662</v>
      </c>
      <c r="K9" s="183">
        <f t="shared" si="0"/>
        <v>2145</v>
      </c>
      <c r="L9" s="183">
        <f t="shared" si="0"/>
        <v>21452.9</v>
      </c>
      <c r="M9" s="183">
        <f t="shared" si="0"/>
        <v>1489.9</v>
      </c>
      <c r="N9" s="183">
        <f t="shared" si="0"/>
        <v>1466.8500000000001</v>
      </c>
      <c r="O9" s="183">
        <f t="shared" si="0"/>
        <v>197216.65</v>
      </c>
      <c r="P9" s="183">
        <f t="shared" si="0"/>
        <v>170662</v>
      </c>
      <c r="Q9" s="183">
        <f t="shared" si="0"/>
        <v>2145</v>
      </c>
      <c r="R9" s="183">
        <f t="shared" si="0"/>
        <v>21452.9</v>
      </c>
      <c r="S9" s="183">
        <f t="shared" si="0"/>
        <v>1489.9</v>
      </c>
      <c r="T9" s="183">
        <f t="shared" si="0"/>
        <v>1466.8500000000001</v>
      </c>
      <c r="U9" s="183">
        <f t="shared" si="0"/>
        <v>79787.450000000012</v>
      </c>
      <c r="V9" s="183">
        <f t="shared" si="0"/>
        <v>67714</v>
      </c>
      <c r="W9" s="183">
        <f t="shared" si="0"/>
        <v>2145</v>
      </c>
      <c r="X9" s="183">
        <f t="shared" si="0"/>
        <v>7010.400000000006</v>
      </c>
      <c r="Y9" s="183">
        <f t="shared" si="0"/>
        <v>1477</v>
      </c>
      <c r="Z9" s="183">
        <f t="shared" si="0"/>
        <v>1441.0500000000004</v>
      </c>
      <c r="AA9" s="184"/>
      <c r="AB9" s="236"/>
      <c r="AF9" s="218">
        <f>X9</f>
        <v>7010.400000000006</v>
      </c>
    </row>
    <row r="10" spans="1:32" ht="59.25" customHeight="1">
      <c r="A10" s="243" t="s">
        <v>3</v>
      </c>
      <c r="B10" s="243" t="s">
        <v>90</v>
      </c>
      <c r="C10" s="236"/>
      <c r="D10" s="236"/>
      <c r="E10" s="236"/>
      <c r="F10" s="236"/>
      <c r="G10" s="238"/>
      <c r="H10" s="236"/>
      <c r="I10" s="183">
        <f>I11</f>
        <v>188251.55</v>
      </c>
      <c r="J10" s="183">
        <f t="shared" ref="J10:Z11" si="1">J11</f>
        <v>166372</v>
      </c>
      <c r="K10" s="183">
        <f t="shared" si="1"/>
        <v>0</v>
      </c>
      <c r="L10" s="183">
        <f t="shared" si="1"/>
        <v>20165.900000000001</v>
      </c>
      <c r="M10" s="183">
        <f t="shared" si="1"/>
        <v>631.90000000000009</v>
      </c>
      <c r="N10" s="183">
        <f t="shared" si="1"/>
        <v>1081.75</v>
      </c>
      <c r="O10" s="183">
        <f t="shared" si="1"/>
        <v>188251.55</v>
      </c>
      <c r="P10" s="183">
        <f t="shared" si="1"/>
        <v>166372</v>
      </c>
      <c r="Q10" s="183">
        <f t="shared" si="1"/>
        <v>0</v>
      </c>
      <c r="R10" s="183">
        <f t="shared" si="1"/>
        <v>20165.900000000001</v>
      </c>
      <c r="S10" s="183">
        <f t="shared" si="1"/>
        <v>631.90000000000009</v>
      </c>
      <c r="T10" s="183">
        <f t="shared" si="1"/>
        <v>1081.75</v>
      </c>
      <c r="U10" s="183">
        <f t="shared" si="1"/>
        <v>70822.35000000002</v>
      </c>
      <c r="V10" s="183">
        <f t="shared" si="1"/>
        <v>63424.000000000007</v>
      </c>
      <c r="W10" s="183">
        <f t="shared" si="1"/>
        <v>0</v>
      </c>
      <c r="X10" s="183">
        <f t="shared" si="1"/>
        <v>5723.400000000006</v>
      </c>
      <c r="Y10" s="183">
        <f t="shared" si="1"/>
        <v>619</v>
      </c>
      <c r="Z10" s="183">
        <f t="shared" si="1"/>
        <v>1055.9500000000003</v>
      </c>
      <c r="AA10" s="185"/>
      <c r="AB10" s="236"/>
    </row>
    <row r="11" spans="1:32" ht="47.25">
      <c r="A11" s="243">
        <v>1</v>
      </c>
      <c r="B11" s="245" t="s">
        <v>170</v>
      </c>
      <c r="C11" s="236"/>
      <c r="D11" s="236"/>
      <c r="E11" s="236"/>
      <c r="F11" s="236"/>
      <c r="G11" s="238"/>
      <c r="H11" s="236"/>
      <c r="I11" s="183">
        <f>I12</f>
        <v>188251.55</v>
      </c>
      <c r="J11" s="183">
        <f t="shared" si="1"/>
        <v>166372</v>
      </c>
      <c r="K11" s="183">
        <f t="shared" si="1"/>
        <v>0</v>
      </c>
      <c r="L11" s="183">
        <f t="shared" si="1"/>
        <v>20165.900000000001</v>
      </c>
      <c r="M11" s="183">
        <f t="shared" si="1"/>
        <v>631.90000000000009</v>
      </c>
      <c r="N11" s="183">
        <f t="shared" si="1"/>
        <v>1081.75</v>
      </c>
      <c r="O11" s="183">
        <f t="shared" si="1"/>
        <v>188251.55</v>
      </c>
      <c r="P11" s="183">
        <f t="shared" si="1"/>
        <v>166372</v>
      </c>
      <c r="Q11" s="183">
        <f t="shared" si="1"/>
        <v>0</v>
      </c>
      <c r="R11" s="183">
        <f t="shared" si="1"/>
        <v>20165.900000000001</v>
      </c>
      <c r="S11" s="183">
        <f t="shared" si="1"/>
        <v>631.90000000000009</v>
      </c>
      <c r="T11" s="183">
        <f t="shared" si="1"/>
        <v>1081.75</v>
      </c>
      <c r="U11" s="183">
        <f t="shared" si="1"/>
        <v>70822.35000000002</v>
      </c>
      <c r="V11" s="183">
        <f t="shared" si="1"/>
        <v>63424.000000000007</v>
      </c>
      <c r="W11" s="183">
        <f t="shared" si="1"/>
        <v>0</v>
      </c>
      <c r="X11" s="183">
        <f t="shared" si="1"/>
        <v>5723.400000000006</v>
      </c>
      <c r="Y11" s="183">
        <f t="shared" si="1"/>
        <v>619</v>
      </c>
      <c r="Z11" s="183">
        <f t="shared" si="1"/>
        <v>1055.9500000000003</v>
      </c>
      <c r="AA11" s="184"/>
      <c r="AB11" s="236"/>
    </row>
    <row r="12" spans="1:32" ht="36.75" customHeight="1">
      <c r="A12" s="243" t="s">
        <v>75</v>
      </c>
      <c r="B12" s="188" t="s">
        <v>171</v>
      </c>
      <c r="C12" s="187"/>
      <c r="D12" s="187"/>
      <c r="E12" s="187"/>
      <c r="F12" s="187"/>
      <c r="G12" s="166"/>
      <c r="H12" s="187"/>
      <c r="I12" s="189">
        <f>I13+I15+I18+I20</f>
        <v>188251.55</v>
      </c>
      <c r="J12" s="189">
        <f t="shared" ref="J12:Z12" si="2">J13+J15+J18+J20</f>
        <v>166372</v>
      </c>
      <c r="K12" s="189">
        <f t="shared" si="2"/>
        <v>0</v>
      </c>
      <c r="L12" s="189">
        <f t="shared" si="2"/>
        <v>20165.900000000001</v>
      </c>
      <c r="M12" s="189">
        <f t="shared" si="2"/>
        <v>631.90000000000009</v>
      </c>
      <c r="N12" s="189">
        <f t="shared" si="2"/>
        <v>1081.75</v>
      </c>
      <c r="O12" s="189">
        <f t="shared" si="2"/>
        <v>188251.55</v>
      </c>
      <c r="P12" s="189">
        <f t="shared" si="2"/>
        <v>166372</v>
      </c>
      <c r="Q12" s="189">
        <f t="shared" si="2"/>
        <v>0</v>
      </c>
      <c r="R12" s="189">
        <f t="shared" si="2"/>
        <v>20165.900000000001</v>
      </c>
      <c r="S12" s="189">
        <f t="shared" si="2"/>
        <v>631.90000000000009</v>
      </c>
      <c r="T12" s="189">
        <f t="shared" si="2"/>
        <v>1081.75</v>
      </c>
      <c r="U12" s="189">
        <f t="shared" si="2"/>
        <v>70822.35000000002</v>
      </c>
      <c r="V12" s="189">
        <f t="shared" si="2"/>
        <v>63424.000000000007</v>
      </c>
      <c r="W12" s="189">
        <f t="shared" si="2"/>
        <v>0</v>
      </c>
      <c r="X12" s="189">
        <f t="shared" si="2"/>
        <v>5723.400000000006</v>
      </c>
      <c r="Y12" s="189">
        <f t="shared" si="2"/>
        <v>619</v>
      </c>
      <c r="Z12" s="189">
        <f t="shared" si="2"/>
        <v>1055.9500000000003</v>
      </c>
      <c r="AA12" s="190"/>
      <c r="AB12" s="187"/>
    </row>
    <row r="13" spans="1:32" ht="30" customHeight="1">
      <c r="A13" s="302" t="s">
        <v>135</v>
      </c>
      <c r="B13" s="303"/>
      <c r="C13" s="166"/>
      <c r="D13" s="166"/>
      <c r="E13" s="166"/>
      <c r="F13" s="166"/>
      <c r="G13" s="166"/>
      <c r="H13" s="166"/>
      <c r="I13" s="179">
        <f>SUM(I14:I14)</f>
        <v>4187.1500000000005</v>
      </c>
      <c r="J13" s="179">
        <f t="shared" ref="J13:Z13" si="3">SUM(J14:J14)</f>
        <v>3641</v>
      </c>
      <c r="K13" s="179">
        <f t="shared" si="3"/>
        <v>0</v>
      </c>
      <c r="L13" s="179">
        <f t="shared" si="3"/>
        <v>182.05</v>
      </c>
      <c r="M13" s="179">
        <f t="shared" si="3"/>
        <v>182.05</v>
      </c>
      <c r="N13" s="179">
        <f t="shared" si="3"/>
        <v>182.05</v>
      </c>
      <c r="O13" s="179">
        <f t="shared" si="3"/>
        <v>4187.1500000000005</v>
      </c>
      <c r="P13" s="179">
        <f t="shared" si="3"/>
        <v>3641</v>
      </c>
      <c r="Q13" s="179">
        <f t="shared" si="3"/>
        <v>0</v>
      </c>
      <c r="R13" s="179">
        <f t="shared" si="3"/>
        <v>182.05</v>
      </c>
      <c r="S13" s="179">
        <f t="shared" si="3"/>
        <v>182.05</v>
      </c>
      <c r="T13" s="179">
        <f t="shared" si="3"/>
        <v>182.05</v>
      </c>
      <c r="U13" s="179">
        <f t="shared" si="3"/>
        <v>4187.1500000000005</v>
      </c>
      <c r="V13" s="179">
        <f t="shared" si="3"/>
        <v>3641</v>
      </c>
      <c r="W13" s="179">
        <f t="shared" si="3"/>
        <v>0</v>
      </c>
      <c r="X13" s="179">
        <f t="shared" si="3"/>
        <v>182.05</v>
      </c>
      <c r="Y13" s="179">
        <f t="shared" si="3"/>
        <v>182.05</v>
      </c>
      <c r="Z13" s="179">
        <f t="shared" si="3"/>
        <v>182.05</v>
      </c>
      <c r="AA13" s="191"/>
      <c r="AB13" s="166"/>
    </row>
    <row r="14" spans="1:32" s="220" customFormat="1" ht="123" customHeight="1">
      <c r="A14" s="192" t="s">
        <v>279</v>
      </c>
      <c r="B14" s="161" t="s">
        <v>200</v>
      </c>
      <c r="C14" s="162" t="s">
        <v>229</v>
      </c>
      <c r="D14" s="162" t="s">
        <v>203</v>
      </c>
      <c r="E14" s="163">
        <v>2022</v>
      </c>
      <c r="F14" s="164" t="s">
        <v>222</v>
      </c>
      <c r="G14" s="164" t="s">
        <v>251</v>
      </c>
      <c r="H14" s="165" t="s">
        <v>260</v>
      </c>
      <c r="I14" s="177">
        <f>SUM(J14:N14)</f>
        <v>4187.1500000000005</v>
      </c>
      <c r="J14" s="177">
        <v>3641</v>
      </c>
      <c r="K14" s="177">
        <v>0</v>
      </c>
      <c r="L14" s="193">
        <f>J14*5%</f>
        <v>182.05</v>
      </c>
      <c r="M14" s="193">
        <f>J14*5%</f>
        <v>182.05</v>
      </c>
      <c r="N14" s="194">
        <f>J14*0.05</f>
        <v>182.05</v>
      </c>
      <c r="O14" s="177">
        <f>I14</f>
        <v>4187.1500000000005</v>
      </c>
      <c r="P14" s="177">
        <f>J14</f>
        <v>3641</v>
      </c>
      <c r="Q14" s="177">
        <v>0</v>
      </c>
      <c r="R14" s="193">
        <f>L14</f>
        <v>182.05</v>
      </c>
      <c r="S14" s="193">
        <f>M14</f>
        <v>182.05</v>
      </c>
      <c r="T14" s="194">
        <f>N14</f>
        <v>182.05</v>
      </c>
      <c r="U14" s="177">
        <f>O14</f>
        <v>4187.1500000000005</v>
      </c>
      <c r="V14" s="177">
        <f>P14</f>
        <v>3641</v>
      </c>
      <c r="W14" s="177">
        <v>0</v>
      </c>
      <c r="X14" s="193">
        <f>V14*5%</f>
        <v>182.05</v>
      </c>
      <c r="Y14" s="193">
        <f>S14</f>
        <v>182.05</v>
      </c>
      <c r="Z14" s="194">
        <f>T14</f>
        <v>182.05</v>
      </c>
      <c r="AA14" s="195" t="s">
        <v>32</v>
      </c>
      <c r="AB14" s="192"/>
    </row>
    <row r="15" spans="1:32" ht="27.75" customHeight="1">
      <c r="A15" s="302" t="s">
        <v>136</v>
      </c>
      <c r="B15" s="303"/>
      <c r="C15" s="166"/>
      <c r="D15" s="166"/>
      <c r="E15" s="166"/>
      <c r="F15" s="166"/>
      <c r="G15" s="166"/>
      <c r="H15" s="166"/>
      <c r="I15" s="179">
        <f>SUM(I16:I17)</f>
        <v>6427.1999999999989</v>
      </c>
      <c r="J15" s="179">
        <f t="shared" ref="J15:Z15" si="4">SUM(J16:J17)</f>
        <v>5356</v>
      </c>
      <c r="K15" s="179">
        <f t="shared" si="4"/>
        <v>0</v>
      </c>
      <c r="L15" s="179">
        <f t="shared" si="4"/>
        <v>267.8</v>
      </c>
      <c r="M15" s="179">
        <f t="shared" si="4"/>
        <v>267.8</v>
      </c>
      <c r="N15" s="179">
        <f t="shared" si="4"/>
        <v>535.6</v>
      </c>
      <c r="O15" s="179">
        <f t="shared" si="4"/>
        <v>6427.1999999999989</v>
      </c>
      <c r="P15" s="179">
        <f t="shared" si="4"/>
        <v>5356</v>
      </c>
      <c r="Q15" s="179">
        <f t="shared" si="4"/>
        <v>0</v>
      </c>
      <c r="R15" s="179">
        <f t="shared" si="4"/>
        <v>267.8</v>
      </c>
      <c r="S15" s="179">
        <f t="shared" si="4"/>
        <v>267.8</v>
      </c>
      <c r="T15" s="179">
        <f t="shared" si="4"/>
        <v>535.6</v>
      </c>
      <c r="U15" s="179">
        <f t="shared" si="4"/>
        <v>6117.6</v>
      </c>
      <c r="V15" s="179">
        <f t="shared" si="4"/>
        <v>5098</v>
      </c>
      <c r="W15" s="179">
        <f t="shared" si="4"/>
        <v>0</v>
      </c>
      <c r="X15" s="179">
        <f t="shared" si="4"/>
        <v>254.90000000000003</v>
      </c>
      <c r="Y15" s="179">
        <f t="shared" si="4"/>
        <v>254.90000000000003</v>
      </c>
      <c r="Z15" s="179">
        <f t="shared" si="4"/>
        <v>509.80000000000007</v>
      </c>
      <c r="AA15" s="191"/>
      <c r="AB15" s="166"/>
    </row>
    <row r="16" spans="1:32" s="220" customFormat="1" ht="121.5" customHeight="1">
      <c r="A16" s="192" t="s">
        <v>280</v>
      </c>
      <c r="B16" s="161" t="s">
        <v>179</v>
      </c>
      <c r="C16" s="162" t="s">
        <v>181</v>
      </c>
      <c r="D16" s="162" t="s">
        <v>182</v>
      </c>
      <c r="E16" s="163">
        <v>2022</v>
      </c>
      <c r="F16" s="164" t="s">
        <v>185</v>
      </c>
      <c r="G16" s="164" t="s">
        <v>256</v>
      </c>
      <c r="H16" s="165" t="s">
        <v>259</v>
      </c>
      <c r="I16" s="177">
        <f>SUM(J16:N16)</f>
        <v>1934.3999999999999</v>
      </c>
      <c r="J16" s="177">
        <v>1612</v>
      </c>
      <c r="K16" s="177">
        <v>0</v>
      </c>
      <c r="L16" s="193">
        <f>J16*5%</f>
        <v>80.600000000000009</v>
      </c>
      <c r="M16" s="193">
        <f>J16*5%</f>
        <v>80.600000000000009</v>
      </c>
      <c r="N16" s="194">
        <f>J16*10%</f>
        <v>161.20000000000002</v>
      </c>
      <c r="O16" s="177">
        <f>SUM(P16:T16)</f>
        <v>1934.3999999999999</v>
      </c>
      <c r="P16" s="177">
        <v>1612</v>
      </c>
      <c r="Q16" s="177">
        <v>0</v>
      </c>
      <c r="R16" s="193">
        <f>P16*5%</f>
        <v>80.600000000000009</v>
      </c>
      <c r="S16" s="193">
        <f>P16*5%</f>
        <v>80.600000000000009</v>
      </c>
      <c r="T16" s="194">
        <f>P16*10%</f>
        <v>161.20000000000002</v>
      </c>
      <c r="U16" s="177">
        <f>SUM(V16:Z16)</f>
        <v>1934.3999999999999</v>
      </c>
      <c r="V16" s="177">
        <v>1612</v>
      </c>
      <c r="W16" s="177">
        <v>0</v>
      </c>
      <c r="X16" s="193">
        <f>V16*5%</f>
        <v>80.600000000000009</v>
      </c>
      <c r="Y16" s="193">
        <f>V16*5%</f>
        <v>80.600000000000009</v>
      </c>
      <c r="Z16" s="194">
        <f>V16*10%</f>
        <v>161.20000000000002</v>
      </c>
      <c r="AA16" s="195" t="s">
        <v>32</v>
      </c>
      <c r="AB16" s="192"/>
    </row>
    <row r="17" spans="1:28" s="220" customFormat="1" ht="118.5" customHeight="1">
      <c r="A17" s="192" t="s">
        <v>281</v>
      </c>
      <c r="B17" s="161" t="s">
        <v>180</v>
      </c>
      <c r="C17" s="162" t="s">
        <v>181</v>
      </c>
      <c r="D17" s="162" t="s">
        <v>183</v>
      </c>
      <c r="E17" s="163" t="s">
        <v>184</v>
      </c>
      <c r="F17" s="164" t="s">
        <v>185</v>
      </c>
      <c r="G17" s="164" t="s">
        <v>258</v>
      </c>
      <c r="H17" s="165" t="s">
        <v>257</v>
      </c>
      <c r="I17" s="177">
        <f>SUM(J17:N17)</f>
        <v>4492.7999999999993</v>
      </c>
      <c r="J17" s="178">
        <v>3744</v>
      </c>
      <c r="K17" s="178">
        <v>0</v>
      </c>
      <c r="L17" s="193">
        <f>J17*5%</f>
        <v>187.20000000000002</v>
      </c>
      <c r="M17" s="193">
        <f>J17*5%</f>
        <v>187.20000000000002</v>
      </c>
      <c r="N17" s="194">
        <f>J17*10%</f>
        <v>374.40000000000003</v>
      </c>
      <c r="O17" s="177">
        <f>SUM(P17:T17)</f>
        <v>4492.7999999999993</v>
      </c>
      <c r="P17" s="178">
        <v>3744</v>
      </c>
      <c r="Q17" s="178">
        <v>0</v>
      </c>
      <c r="R17" s="193">
        <f>P17*5%</f>
        <v>187.20000000000002</v>
      </c>
      <c r="S17" s="193">
        <f>P17*5%</f>
        <v>187.20000000000002</v>
      </c>
      <c r="T17" s="194">
        <f>P17*10%</f>
        <v>374.40000000000003</v>
      </c>
      <c r="U17" s="177">
        <f>SUM(V17:Z17)</f>
        <v>4183.2000000000007</v>
      </c>
      <c r="V17" s="178">
        <v>3486</v>
      </c>
      <c r="W17" s="178">
        <v>0</v>
      </c>
      <c r="X17" s="193">
        <f>V17*5%</f>
        <v>174.3</v>
      </c>
      <c r="Y17" s="193">
        <f>V17*5%</f>
        <v>174.3</v>
      </c>
      <c r="Z17" s="194">
        <f>V17*10%</f>
        <v>348.6</v>
      </c>
      <c r="AA17" s="195" t="s">
        <v>32</v>
      </c>
      <c r="AB17" s="162"/>
    </row>
    <row r="18" spans="1:28" s="180" customFormat="1" ht="24" customHeight="1">
      <c r="A18" s="302" t="s">
        <v>137</v>
      </c>
      <c r="B18" s="303"/>
      <c r="C18" s="166"/>
      <c r="D18" s="166"/>
      <c r="E18" s="167"/>
      <c r="F18" s="168"/>
      <c r="G18" s="168"/>
      <c r="H18" s="169"/>
      <c r="I18" s="179">
        <f>I19</f>
        <v>4369.2000000000007</v>
      </c>
      <c r="J18" s="179">
        <f t="shared" ref="J18:Z18" si="5">J19</f>
        <v>3641</v>
      </c>
      <c r="K18" s="179">
        <f t="shared" si="5"/>
        <v>0</v>
      </c>
      <c r="L18" s="179">
        <f t="shared" si="5"/>
        <v>182.05</v>
      </c>
      <c r="M18" s="179">
        <f t="shared" si="5"/>
        <v>182.05</v>
      </c>
      <c r="N18" s="179">
        <f t="shared" si="5"/>
        <v>364.1</v>
      </c>
      <c r="O18" s="179">
        <f t="shared" si="5"/>
        <v>4369.2000000000007</v>
      </c>
      <c r="P18" s="179">
        <f t="shared" si="5"/>
        <v>3641</v>
      </c>
      <c r="Q18" s="179">
        <f t="shared" si="5"/>
        <v>0</v>
      </c>
      <c r="R18" s="179">
        <f t="shared" si="5"/>
        <v>182.05</v>
      </c>
      <c r="S18" s="179">
        <f t="shared" si="5"/>
        <v>182.05</v>
      </c>
      <c r="T18" s="179">
        <f t="shared" si="5"/>
        <v>364.1</v>
      </c>
      <c r="U18" s="179">
        <f t="shared" si="5"/>
        <v>4369.2000000000007</v>
      </c>
      <c r="V18" s="179">
        <f t="shared" si="5"/>
        <v>3641</v>
      </c>
      <c r="W18" s="179">
        <f t="shared" si="5"/>
        <v>0</v>
      </c>
      <c r="X18" s="179">
        <f t="shared" si="5"/>
        <v>182.05</v>
      </c>
      <c r="Y18" s="179">
        <f t="shared" si="5"/>
        <v>182.05</v>
      </c>
      <c r="Z18" s="179">
        <f t="shared" si="5"/>
        <v>364.1</v>
      </c>
      <c r="AA18" s="191"/>
      <c r="AB18" s="166"/>
    </row>
    <row r="19" spans="1:28" s="220" customFormat="1" ht="97.5" customHeight="1">
      <c r="A19" s="162" t="s">
        <v>282</v>
      </c>
      <c r="B19" s="196" t="s">
        <v>224</v>
      </c>
      <c r="C19" s="162" t="s">
        <v>214</v>
      </c>
      <c r="D19" s="162" t="s">
        <v>226</v>
      </c>
      <c r="E19" s="162">
        <v>2022</v>
      </c>
      <c r="F19" s="162" t="s">
        <v>215</v>
      </c>
      <c r="G19" s="162" t="s">
        <v>252</v>
      </c>
      <c r="H19" s="162" t="s">
        <v>223</v>
      </c>
      <c r="I19" s="197">
        <f>SUM(J19:N19)</f>
        <v>4369.2000000000007</v>
      </c>
      <c r="J19" s="197">
        <v>3641</v>
      </c>
      <c r="K19" s="197">
        <v>0</v>
      </c>
      <c r="L19" s="197">
        <f>J19*5%</f>
        <v>182.05</v>
      </c>
      <c r="M19" s="197">
        <f>L19</f>
        <v>182.05</v>
      </c>
      <c r="N19" s="198">
        <f>J19*10%</f>
        <v>364.1</v>
      </c>
      <c r="O19" s="197">
        <f>SUM(P19:T19)</f>
        <v>4369.2000000000007</v>
      </c>
      <c r="P19" s="197">
        <v>3641</v>
      </c>
      <c r="Q19" s="197">
        <v>0</v>
      </c>
      <c r="R19" s="197">
        <f>P19*5%</f>
        <v>182.05</v>
      </c>
      <c r="S19" s="197">
        <f>R19</f>
        <v>182.05</v>
      </c>
      <c r="T19" s="198">
        <f>P19*10%</f>
        <v>364.1</v>
      </c>
      <c r="U19" s="197">
        <f>SUM(V19:Z19)</f>
        <v>4369.2000000000007</v>
      </c>
      <c r="V19" s="197">
        <v>3641</v>
      </c>
      <c r="W19" s="197">
        <v>0</v>
      </c>
      <c r="X19" s="197">
        <f>V19*5%</f>
        <v>182.05</v>
      </c>
      <c r="Y19" s="197">
        <f>X19</f>
        <v>182.05</v>
      </c>
      <c r="Z19" s="198">
        <f>V19*10%</f>
        <v>364.1</v>
      </c>
      <c r="AA19" s="195" t="s">
        <v>32</v>
      </c>
      <c r="AB19" s="162"/>
    </row>
    <row r="20" spans="1:28" s="180" customFormat="1" ht="33.75" customHeight="1">
      <c r="A20" s="302" t="s">
        <v>189</v>
      </c>
      <c r="B20" s="303"/>
      <c r="C20" s="166"/>
      <c r="D20" s="166"/>
      <c r="E20" s="167"/>
      <c r="F20" s="168"/>
      <c r="G20" s="168"/>
      <c r="H20" s="169"/>
      <c r="I20" s="179">
        <f>SUM(I21:I25)</f>
        <v>173268</v>
      </c>
      <c r="J20" s="179">
        <f t="shared" ref="J20:Z20" si="6">SUM(J21:J25)</f>
        <v>153734</v>
      </c>
      <c r="K20" s="179">
        <f t="shared" si="6"/>
        <v>0</v>
      </c>
      <c r="L20" s="179">
        <f t="shared" si="6"/>
        <v>19534</v>
      </c>
      <c r="M20" s="179">
        <f t="shared" si="6"/>
        <v>0</v>
      </c>
      <c r="N20" s="179">
        <f t="shared" si="6"/>
        <v>0</v>
      </c>
      <c r="O20" s="179">
        <f t="shared" si="6"/>
        <v>173268</v>
      </c>
      <c r="P20" s="179">
        <f t="shared" si="6"/>
        <v>153734</v>
      </c>
      <c r="Q20" s="179">
        <f t="shared" si="6"/>
        <v>0</v>
      </c>
      <c r="R20" s="179">
        <f t="shared" si="6"/>
        <v>19534</v>
      </c>
      <c r="S20" s="179">
        <f t="shared" si="6"/>
        <v>0</v>
      </c>
      <c r="T20" s="179">
        <f t="shared" si="6"/>
        <v>0</v>
      </c>
      <c r="U20" s="179">
        <f t="shared" si="6"/>
        <v>56148.400000000016</v>
      </c>
      <c r="V20" s="179">
        <f t="shared" si="6"/>
        <v>51044.000000000007</v>
      </c>
      <c r="W20" s="179">
        <f t="shared" si="6"/>
        <v>0</v>
      </c>
      <c r="X20" s="179">
        <f t="shared" si="6"/>
        <v>5104.400000000006</v>
      </c>
      <c r="Y20" s="179">
        <f t="shared" si="6"/>
        <v>0</v>
      </c>
      <c r="Z20" s="179">
        <f t="shared" si="6"/>
        <v>0</v>
      </c>
      <c r="AA20" s="191"/>
      <c r="AB20" s="166"/>
    </row>
    <row r="21" spans="1:28" ht="63">
      <c r="A21" s="192" t="s">
        <v>283</v>
      </c>
      <c r="B21" s="161" t="s">
        <v>190</v>
      </c>
      <c r="C21" s="162" t="s">
        <v>191</v>
      </c>
      <c r="D21" s="162" t="s">
        <v>35</v>
      </c>
      <c r="E21" s="170" t="s">
        <v>199</v>
      </c>
      <c r="F21" s="219" t="s">
        <v>197</v>
      </c>
      <c r="G21" s="164" t="s">
        <v>265</v>
      </c>
      <c r="H21" s="242" t="s">
        <v>197</v>
      </c>
      <c r="I21" s="177">
        <f>J21*1.1</f>
        <v>22000</v>
      </c>
      <c r="J21" s="177">
        <v>20000</v>
      </c>
      <c r="K21" s="177">
        <v>0</v>
      </c>
      <c r="L21" s="177">
        <f>I21-J21</f>
        <v>2000</v>
      </c>
      <c r="M21" s="177">
        <v>0</v>
      </c>
      <c r="N21" s="194">
        <v>0</v>
      </c>
      <c r="O21" s="177">
        <f>P21*1.1</f>
        <v>22000</v>
      </c>
      <c r="P21" s="178">
        <v>20000</v>
      </c>
      <c r="Q21" s="178">
        <v>0</v>
      </c>
      <c r="R21" s="177">
        <f>O21-P21</f>
        <v>2000</v>
      </c>
      <c r="S21" s="177">
        <v>0</v>
      </c>
      <c r="T21" s="177">
        <v>0</v>
      </c>
      <c r="U21" s="177">
        <f>V21*1.1</f>
        <v>6702.2000000000007</v>
      </c>
      <c r="V21" s="178">
        <v>6092.909090909091</v>
      </c>
      <c r="W21" s="178">
        <v>0</v>
      </c>
      <c r="X21" s="177">
        <f>U21-V21</f>
        <v>609.29090909090974</v>
      </c>
      <c r="Y21" s="177">
        <v>0</v>
      </c>
      <c r="Z21" s="177">
        <v>0</v>
      </c>
      <c r="AA21" s="195"/>
      <c r="AB21" s="162"/>
    </row>
    <row r="22" spans="1:28" ht="63">
      <c r="A22" s="192" t="s">
        <v>284</v>
      </c>
      <c r="B22" s="161" t="s">
        <v>193</v>
      </c>
      <c r="C22" s="162" t="s">
        <v>191</v>
      </c>
      <c r="D22" s="162" t="s">
        <v>35</v>
      </c>
      <c r="E22" s="170" t="s">
        <v>192</v>
      </c>
      <c r="F22" s="219" t="s">
        <v>232</v>
      </c>
      <c r="G22" s="164" t="s">
        <v>266</v>
      </c>
      <c r="H22" s="242" t="s">
        <v>232</v>
      </c>
      <c r="I22" s="177">
        <v>30268</v>
      </c>
      <c r="J22" s="177">
        <v>26661</v>
      </c>
      <c r="K22" s="177">
        <v>0</v>
      </c>
      <c r="L22" s="177">
        <f>I22-J22</f>
        <v>3607</v>
      </c>
      <c r="M22" s="177">
        <v>0</v>
      </c>
      <c r="N22" s="194">
        <v>0</v>
      </c>
      <c r="O22" s="177">
        <v>30268</v>
      </c>
      <c r="P22" s="178">
        <v>26661</v>
      </c>
      <c r="Q22" s="178">
        <v>0</v>
      </c>
      <c r="R22" s="177">
        <f>O22-P22</f>
        <v>3607</v>
      </c>
      <c r="S22" s="177">
        <v>0</v>
      </c>
      <c r="T22" s="177">
        <v>0</v>
      </c>
      <c r="U22" s="177">
        <f t="shared" ref="U22:U25" si="7">V22*1.1</f>
        <v>8937.9</v>
      </c>
      <c r="V22" s="178">
        <v>8125.3636363636351</v>
      </c>
      <c r="W22" s="178">
        <v>0</v>
      </c>
      <c r="X22" s="177">
        <f t="shared" ref="X22:X24" si="8">U22-V22</f>
        <v>812.53636363636451</v>
      </c>
      <c r="Y22" s="177">
        <v>0</v>
      </c>
      <c r="Z22" s="177">
        <v>0</v>
      </c>
      <c r="AA22" s="195"/>
      <c r="AB22" s="162"/>
    </row>
    <row r="23" spans="1:28" ht="63">
      <c r="A23" s="192" t="s">
        <v>285</v>
      </c>
      <c r="B23" s="161" t="s">
        <v>194</v>
      </c>
      <c r="C23" s="162" t="s">
        <v>191</v>
      </c>
      <c r="D23" s="162" t="s">
        <v>35</v>
      </c>
      <c r="E23" s="170" t="s">
        <v>192</v>
      </c>
      <c r="F23" s="219" t="s">
        <v>234</v>
      </c>
      <c r="G23" s="164" t="s">
        <v>267</v>
      </c>
      <c r="H23" s="242" t="s">
        <v>234</v>
      </c>
      <c r="I23" s="177">
        <f t="shared" ref="I23:I25" si="9">J23*1.1</f>
        <v>11000</v>
      </c>
      <c r="J23" s="177">
        <v>10000</v>
      </c>
      <c r="K23" s="177">
        <v>0</v>
      </c>
      <c r="L23" s="177">
        <f>I23-J23</f>
        <v>1000</v>
      </c>
      <c r="M23" s="177">
        <v>0</v>
      </c>
      <c r="N23" s="194">
        <v>0</v>
      </c>
      <c r="O23" s="177">
        <f t="shared" ref="O23" si="10">P23*1.1</f>
        <v>11000</v>
      </c>
      <c r="P23" s="178">
        <v>10000</v>
      </c>
      <c r="Q23" s="178">
        <v>0</v>
      </c>
      <c r="R23" s="177">
        <f>O23-P23</f>
        <v>1000</v>
      </c>
      <c r="S23" s="177">
        <v>0</v>
      </c>
      <c r="T23" s="177">
        <v>0</v>
      </c>
      <c r="U23" s="177">
        <f t="shared" si="7"/>
        <v>7118.4000000000096</v>
      </c>
      <c r="V23" s="178">
        <v>6471.2727272727352</v>
      </c>
      <c r="W23" s="178">
        <v>0</v>
      </c>
      <c r="X23" s="177">
        <f t="shared" si="8"/>
        <v>647.12727272727443</v>
      </c>
      <c r="Y23" s="177">
        <v>0</v>
      </c>
      <c r="Z23" s="177">
        <v>0</v>
      </c>
      <c r="AA23" s="195"/>
      <c r="AB23" s="162"/>
    </row>
    <row r="24" spans="1:28" ht="63">
      <c r="A24" s="192" t="s">
        <v>286</v>
      </c>
      <c r="B24" s="161" t="s">
        <v>195</v>
      </c>
      <c r="C24" s="162" t="s">
        <v>191</v>
      </c>
      <c r="D24" s="162" t="s">
        <v>35</v>
      </c>
      <c r="E24" s="170" t="s">
        <v>192</v>
      </c>
      <c r="F24" s="219" t="s">
        <v>235</v>
      </c>
      <c r="G24" s="164" t="s">
        <v>268</v>
      </c>
      <c r="H24" s="242" t="s">
        <v>235</v>
      </c>
      <c r="I24" s="177">
        <v>33000</v>
      </c>
      <c r="J24" s="177">
        <f>30000-2927</f>
        <v>27073</v>
      </c>
      <c r="K24" s="177">
        <v>0</v>
      </c>
      <c r="L24" s="177">
        <f>I24-J24</f>
        <v>5927</v>
      </c>
      <c r="M24" s="177">
        <v>0</v>
      </c>
      <c r="N24" s="194">
        <v>0</v>
      </c>
      <c r="O24" s="177">
        <v>33000</v>
      </c>
      <c r="P24" s="178">
        <f>30000-2927</f>
        <v>27073</v>
      </c>
      <c r="Q24" s="178">
        <v>0</v>
      </c>
      <c r="R24" s="177">
        <f>O24-P24</f>
        <v>5927</v>
      </c>
      <c r="S24" s="177">
        <v>0</v>
      </c>
      <c r="T24" s="177">
        <v>0</v>
      </c>
      <c r="U24" s="177">
        <f t="shared" si="7"/>
        <v>11000</v>
      </c>
      <c r="V24" s="178">
        <v>10000</v>
      </c>
      <c r="W24" s="178">
        <v>0</v>
      </c>
      <c r="X24" s="177">
        <f t="shared" si="8"/>
        <v>1000</v>
      </c>
      <c r="Y24" s="177">
        <v>0</v>
      </c>
      <c r="Z24" s="177">
        <v>0</v>
      </c>
      <c r="AA24" s="195"/>
      <c r="AB24" s="162"/>
    </row>
    <row r="25" spans="1:28" ht="63">
      <c r="A25" s="192" t="s">
        <v>287</v>
      </c>
      <c r="B25" s="161" t="s">
        <v>196</v>
      </c>
      <c r="C25" s="162" t="s">
        <v>191</v>
      </c>
      <c r="D25" s="162" t="s">
        <v>35</v>
      </c>
      <c r="E25" s="170" t="s">
        <v>192</v>
      </c>
      <c r="F25" s="219" t="s">
        <v>238</v>
      </c>
      <c r="G25" s="164" t="s">
        <v>269</v>
      </c>
      <c r="H25" s="242" t="s">
        <v>238</v>
      </c>
      <c r="I25" s="177">
        <f t="shared" si="9"/>
        <v>77000</v>
      </c>
      <c r="J25" s="177">
        <v>70000</v>
      </c>
      <c r="K25" s="177">
        <v>0</v>
      </c>
      <c r="L25" s="177">
        <f>I25-J25</f>
        <v>7000</v>
      </c>
      <c r="M25" s="177">
        <v>0</v>
      </c>
      <c r="N25" s="194">
        <v>0</v>
      </c>
      <c r="O25" s="177">
        <f t="shared" ref="O25" si="11">P25*1.1</f>
        <v>77000</v>
      </c>
      <c r="P25" s="178">
        <v>70000</v>
      </c>
      <c r="Q25" s="178">
        <v>0</v>
      </c>
      <c r="R25" s="177">
        <f>O25-P25</f>
        <v>7000</v>
      </c>
      <c r="S25" s="177">
        <v>0</v>
      </c>
      <c r="T25" s="177">
        <v>0</v>
      </c>
      <c r="U25" s="177">
        <f t="shared" si="7"/>
        <v>22389.9</v>
      </c>
      <c r="V25" s="178">
        <v>20354.454545454544</v>
      </c>
      <c r="W25" s="178">
        <v>0</v>
      </c>
      <c r="X25" s="177">
        <f>U25-V25</f>
        <v>2035.4454545454573</v>
      </c>
      <c r="Y25" s="177">
        <v>0</v>
      </c>
      <c r="Z25" s="177">
        <v>0</v>
      </c>
      <c r="AA25" s="195"/>
      <c r="AB25" s="162"/>
    </row>
    <row r="26" spans="1:28" ht="58.5" customHeight="1">
      <c r="A26" s="243" t="s">
        <v>5</v>
      </c>
      <c r="B26" s="243" t="s">
        <v>94</v>
      </c>
      <c r="C26" s="236"/>
      <c r="D26" s="236"/>
      <c r="E26" s="236"/>
      <c r="F26" s="236"/>
      <c r="G26" s="238"/>
      <c r="H26" s="236"/>
      <c r="I26" s="183">
        <f>I27+I34</f>
        <v>8965.0999999999985</v>
      </c>
      <c r="J26" s="183">
        <f t="shared" ref="J26:Z26" si="12">J27+J34</f>
        <v>4290</v>
      </c>
      <c r="K26" s="183">
        <f t="shared" si="12"/>
        <v>2145</v>
      </c>
      <c r="L26" s="183">
        <f t="shared" si="12"/>
        <v>1286.9999999999998</v>
      </c>
      <c r="M26" s="183">
        <f t="shared" si="12"/>
        <v>858.00000000000011</v>
      </c>
      <c r="N26" s="183">
        <f t="shared" si="12"/>
        <v>385.10000000000008</v>
      </c>
      <c r="O26" s="183">
        <f t="shared" si="12"/>
        <v>8965.0999999999985</v>
      </c>
      <c r="P26" s="183">
        <f t="shared" si="12"/>
        <v>4290</v>
      </c>
      <c r="Q26" s="183">
        <f t="shared" si="12"/>
        <v>2145</v>
      </c>
      <c r="R26" s="183">
        <f t="shared" si="12"/>
        <v>1286.9999999999998</v>
      </c>
      <c r="S26" s="183">
        <f t="shared" si="12"/>
        <v>858.00000000000011</v>
      </c>
      <c r="T26" s="183">
        <f t="shared" si="12"/>
        <v>385.10000000000008</v>
      </c>
      <c r="U26" s="183">
        <f t="shared" si="12"/>
        <v>8965.0999999999985</v>
      </c>
      <c r="V26" s="183">
        <f t="shared" si="12"/>
        <v>4290</v>
      </c>
      <c r="W26" s="183">
        <f t="shared" si="12"/>
        <v>2145</v>
      </c>
      <c r="X26" s="183">
        <f t="shared" si="12"/>
        <v>1286.9999999999998</v>
      </c>
      <c r="Y26" s="183">
        <f t="shared" si="12"/>
        <v>858.00000000000011</v>
      </c>
      <c r="Z26" s="183">
        <f t="shared" si="12"/>
        <v>385.10000000000008</v>
      </c>
      <c r="AA26" s="199"/>
      <c r="AB26" s="236"/>
    </row>
    <row r="27" spans="1:28" s="207" customFormat="1" ht="66" customHeight="1">
      <c r="A27" s="243">
        <v>1</v>
      </c>
      <c r="B27" s="200" t="s">
        <v>172</v>
      </c>
      <c r="C27" s="236"/>
      <c r="D27" s="236"/>
      <c r="E27" s="236"/>
      <c r="F27" s="236"/>
      <c r="G27" s="238"/>
      <c r="H27" s="236"/>
      <c r="I27" s="183">
        <f>I30+I28+I32</f>
        <v>8040.5499999999993</v>
      </c>
      <c r="J27" s="183">
        <f t="shared" ref="J27:Z27" si="13">J30+J28+J32</f>
        <v>3839</v>
      </c>
      <c r="K27" s="183">
        <f t="shared" si="13"/>
        <v>1919.5</v>
      </c>
      <c r="L27" s="183">
        <f t="shared" si="13"/>
        <v>1151.6999999999998</v>
      </c>
      <c r="M27" s="183">
        <f t="shared" si="13"/>
        <v>767.80000000000007</v>
      </c>
      <c r="N27" s="183">
        <f t="shared" si="13"/>
        <v>362.55000000000007</v>
      </c>
      <c r="O27" s="183">
        <f t="shared" si="13"/>
        <v>8040.5499999999993</v>
      </c>
      <c r="P27" s="183">
        <f t="shared" si="13"/>
        <v>3839</v>
      </c>
      <c r="Q27" s="183">
        <f t="shared" si="13"/>
        <v>1919.5</v>
      </c>
      <c r="R27" s="183">
        <f t="shared" si="13"/>
        <v>1151.6999999999998</v>
      </c>
      <c r="S27" s="183">
        <f t="shared" si="13"/>
        <v>767.80000000000007</v>
      </c>
      <c r="T27" s="183">
        <f t="shared" si="13"/>
        <v>362.55000000000007</v>
      </c>
      <c r="U27" s="183">
        <f t="shared" si="13"/>
        <v>8040.5499999999993</v>
      </c>
      <c r="V27" s="183">
        <f t="shared" si="13"/>
        <v>3839</v>
      </c>
      <c r="W27" s="183">
        <f t="shared" si="13"/>
        <v>1919.5</v>
      </c>
      <c r="X27" s="183">
        <f t="shared" si="13"/>
        <v>1151.6999999999998</v>
      </c>
      <c r="Y27" s="183">
        <f t="shared" si="13"/>
        <v>767.80000000000007</v>
      </c>
      <c r="Z27" s="183">
        <f t="shared" si="13"/>
        <v>362.55000000000007</v>
      </c>
      <c r="AA27" s="192"/>
      <c r="AB27" s="236"/>
    </row>
    <row r="28" spans="1:28" s="180" customFormat="1" ht="28.5" customHeight="1">
      <c r="A28" s="302" t="s">
        <v>207</v>
      </c>
      <c r="B28" s="303"/>
      <c r="C28" s="166"/>
      <c r="D28" s="166"/>
      <c r="E28" s="172"/>
      <c r="F28" s="168"/>
      <c r="G28" s="168"/>
      <c r="H28" s="169"/>
      <c r="I28" s="179">
        <f>I29</f>
        <v>875.35</v>
      </c>
      <c r="J28" s="179">
        <f t="shared" ref="J28:Z28" si="14">J29</f>
        <v>427</v>
      </c>
      <c r="K28" s="179">
        <f t="shared" si="14"/>
        <v>213.5</v>
      </c>
      <c r="L28" s="179">
        <f t="shared" si="14"/>
        <v>128.1</v>
      </c>
      <c r="M28" s="179">
        <f t="shared" si="14"/>
        <v>85.4</v>
      </c>
      <c r="N28" s="179">
        <f t="shared" si="14"/>
        <v>21.35</v>
      </c>
      <c r="O28" s="179">
        <f t="shared" si="14"/>
        <v>875.35</v>
      </c>
      <c r="P28" s="179">
        <f t="shared" si="14"/>
        <v>427</v>
      </c>
      <c r="Q28" s="179">
        <f t="shared" si="14"/>
        <v>213.5</v>
      </c>
      <c r="R28" s="179">
        <f t="shared" si="14"/>
        <v>128.1</v>
      </c>
      <c r="S28" s="179">
        <f t="shared" si="14"/>
        <v>85.4</v>
      </c>
      <c r="T28" s="179">
        <f t="shared" si="14"/>
        <v>21.35</v>
      </c>
      <c r="U28" s="179">
        <f t="shared" si="14"/>
        <v>875.35</v>
      </c>
      <c r="V28" s="179">
        <f t="shared" si="14"/>
        <v>427</v>
      </c>
      <c r="W28" s="179">
        <f t="shared" si="14"/>
        <v>213.5</v>
      </c>
      <c r="X28" s="179">
        <f t="shared" si="14"/>
        <v>128.1</v>
      </c>
      <c r="Y28" s="179">
        <f t="shared" si="14"/>
        <v>85.4</v>
      </c>
      <c r="Z28" s="179">
        <f t="shared" si="14"/>
        <v>21.35</v>
      </c>
      <c r="AA28" s="191"/>
      <c r="AB28" s="166"/>
    </row>
    <row r="29" spans="1:28" s="220" customFormat="1" ht="117.75" customHeight="1">
      <c r="A29" s="162" t="s">
        <v>75</v>
      </c>
      <c r="B29" s="173" t="s">
        <v>205</v>
      </c>
      <c r="C29" s="162" t="s">
        <v>206</v>
      </c>
      <c r="D29" s="162" t="s">
        <v>203</v>
      </c>
      <c r="E29" s="162">
        <v>2022</v>
      </c>
      <c r="F29" s="164" t="s">
        <v>202</v>
      </c>
      <c r="G29" s="164" t="s">
        <v>249</v>
      </c>
      <c r="H29" s="174" t="s">
        <v>263</v>
      </c>
      <c r="I29" s="197">
        <f>SUM(J29:N29)</f>
        <v>875.35</v>
      </c>
      <c r="J29" s="201">
        <v>427</v>
      </c>
      <c r="K29" s="201">
        <f>J29*50%</f>
        <v>213.5</v>
      </c>
      <c r="L29" s="197">
        <f>J29*0.3</f>
        <v>128.1</v>
      </c>
      <c r="M29" s="197">
        <f>J29*0.2</f>
        <v>85.4</v>
      </c>
      <c r="N29" s="198">
        <f>J29*0.05</f>
        <v>21.35</v>
      </c>
      <c r="O29" s="197">
        <f>SUM(P29:T29)</f>
        <v>875.35</v>
      </c>
      <c r="P29" s="197">
        <f>J29</f>
        <v>427</v>
      </c>
      <c r="Q29" s="197">
        <f>P29*50%</f>
        <v>213.5</v>
      </c>
      <c r="R29" s="197">
        <f>L29</f>
        <v>128.1</v>
      </c>
      <c r="S29" s="197">
        <f>M29</f>
        <v>85.4</v>
      </c>
      <c r="T29" s="197">
        <f>N29</f>
        <v>21.35</v>
      </c>
      <c r="U29" s="197">
        <f>SUM(V29:Z29)</f>
        <v>875.35</v>
      </c>
      <c r="V29" s="197">
        <f>P29</f>
        <v>427</v>
      </c>
      <c r="W29" s="197">
        <f>V29*50%</f>
        <v>213.5</v>
      </c>
      <c r="X29" s="197">
        <f>R29</f>
        <v>128.1</v>
      </c>
      <c r="Y29" s="197">
        <f>S29</f>
        <v>85.4</v>
      </c>
      <c r="Z29" s="197">
        <f>T29</f>
        <v>21.35</v>
      </c>
      <c r="AA29" s="202" t="s">
        <v>32</v>
      </c>
      <c r="AB29" s="162" t="s">
        <v>204</v>
      </c>
    </row>
    <row r="30" spans="1:28" s="208" customFormat="1" ht="21.75" customHeight="1">
      <c r="A30" s="302" t="s">
        <v>136</v>
      </c>
      <c r="B30" s="303"/>
      <c r="C30" s="166"/>
      <c r="D30" s="166"/>
      <c r="E30" s="166"/>
      <c r="F30" s="166"/>
      <c r="G30" s="166"/>
      <c r="H30" s="166"/>
      <c r="I30" s="179">
        <f>I31</f>
        <v>3582.6</v>
      </c>
      <c r="J30" s="179">
        <f t="shared" ref="J30:Z30" si="15">J31</f>
        <v>1706</v>
      </c>
      <c r="K30" s="179">
        <f t="shared" si="15"/>
        <v>853</v>
      </c>
      <c r="L30" s="179">
        <f t="shared" si="15"/>
        <v>511.79999999999995</v>
      </c>
      <c r="M30" s="179">
        <f t="shared" si="15"/>
        <v>341.20000000000005</v>
      </c>
      <c r="N30" s="179">
        <f t="shared" si="15"/>
        <v>170.60000000000002</v>
      </c>
      <c r="O30" s="179">
        <f t="shared" si="15"/>
        <v>3582.6</v>
      </c>
      <c r="P30" s="179">
        <f t="shared" si="15"/>
        <v>1706</v>
      </c>
      <c r="Q30" s="179">
        <f t="shared" si="15"/>
        <v>853</v>
      </c>
      <c r="R30" s="179">
        <f t="shared" si="15"/>
        <v>511.79999999999995</v>
      </c>
      <c r="S30" s="179">
        <f t="shared" si="15"/>
        <v>341.20000000000005</v>
      </c>
      <c r="T30" s="179">
        <f t="shared" si="15"/>
        <v>170.60000000000002</v>
      </c>
      <c r="U30" s="179">
        <f t="shared" si="15"/>
        <v>3582.6</v>
      </c>
      <c r="V30" s="179">
        <f t="shared" si="15"/>
        <v>1706</v>
      </c>
      <c r="W30" s="179">
        <f t="shared" si="15"/>
        <v>853</v>
      </c>
      <c r="X30" s="179">
        <f t="shared" si="15"/>
        <v>511.79999999999995</v>
      </c>
      <c r="Y30" s="179">
        <f t="shared" si="15"/>
        <v>341.20000000000005</v>
      </c>
      <c r="Z30" s="179">
        <f t="shared" si="15"/>
        <v>170.60000000000002</v>
      </c>
      <c r="AA30" s="171"/>
      <c r="AB30" s="166"/>
    </row>
    <row r="31" spans="1:28" s="220" customFormat="1" ht="124.5" customHeight="1">
      <c r="A31" s="192" t="s">
        <v>78</v>
      </c>
      <c r="B31" s="161" t="s">
        <v>186</v>
      </c>
      <c r="C31" s="162" t="s">
        <v>181</v>
      </c>
      <c r="D31" s="162" t="s">
        <v>183</v>
      </c>
      <c r="E31" s="170" t="s">
        <v>187</v>
      </c>
      <c r="F31" s="164" t="s">
        <v>188</v>
      </c>
      <c r="G31" s="164" t="s">
        <v>255</v>
      </c>
      <c r="H31" s="165" t="s">
        <v>254</v>
      </c>
      <c r="I31" s="177">
        <f>SUM(J31:N31)</f>
        <v>3582.6</v>
      </c>
      <c r="J31" s="177">
        <v>1706</v>
      </c>
      <c r="K31" s="177">
        <f>J31*50%</f>
        <v>853</v>
      </c>
      <c r="L31" s="177">
        <f>J31*30%</f>
        <v>511.79999999999995</v>
      </c>
      <c r="M31" s="177">
        <f>J31*20%</f>
        <v>341.20000000000005</v>
      </c>
      <c r="N31" s="194">
        <f>J31*10%</f>
        <v>170.60000000000002</v>
      </c>
      <c r="O31" s="177">
        <f>SUM(P31:T31)</f>
        <v>3582.6</v>
      </c>
      <c r="P31" s="178">
        <v>1706</v>
      </c>
      <c r="Q31" s="178">
        <f>P31*50%</f>
        <v>853</v>
      </c>
      <c r="R31" s="177">
        <f>P31*30%</f>
        <v>511.79999999999995</v>
      </c>
      <c r="S31" s="177">
        <f>P31*20%</f>
        <v>341.20000000000005</v>
      </c>
      <c r="T31" s="194">
        <f>P31*10%</f>
        <v>170.60000000000002</v>
      </c>
      <c r="U31" s="177">
        <f>SUM(V31:Z31)</f>
        <v>3582.6</v>
      </c>
      <c r="V31" s="178">
        <v>1706</v>
      </c>
      <c r="W31" s="178">
        <f>V31*50%</f>
        <v>853</v>
      </c>
      <c r="X31" s="177">
        <f>V31*30%</f>
        <v>511.79999999999995</v>
      </c>
      <c r="Y31" s="177">
        <f>V31*20%</f>
        <v>341.20000000000005</v>
      </c>
      <c r="Z31" s="194">
        <f>V31*10%</f>
        <v>170.60000000000002</v>
      </c>
      <c r="AA31" s="195" t="s">
        <v>32</v>
      </c>
      <c r="AB31" s="162" t="s">
        <v>204</v>
      </c>
    </row>
    <row r="32" spans="1:28" s="180" customFormat="1" ht="30.75" customHeight="1">
      <c r="A32" s="302" t="s">
        <v>137</v>
      </c>
      <c r="B32" s="303"/>
      <c r="C32" s="166"/>
      <c r="D32" s="166"/>
      <c r="E32" s="166"/>
      <c r="F32" s="168"/>
      <c r="G32" s="168"/>
      <c r="H32" s="176"/>
      <c r="I32" s="203">
        <f>I33</f>
        <v>3582.6</v>
      </c>
      <c r="J32" s="203">
        <f t="shared" ref="J32:Z32" si="16">J33</f>
        <v>1706</v>
      </c>
      <c r="K32" s="203">
        <f t="shared" si="16"/>
        <v>853</v>
      </c>
      <c r="L32" s="203">
        <f t="shared" si="16"/>
        <v>511.79999999999995</v>
      </c>
      <c r="M32" s="203">
        <f t="shared" si="16"/>
        <v>341.20000000000005</v>
      </c>
      <c r="N32" s="203">
        <f t="shared" si="16"/>
        <v>170.60000000000002</v>
      </c>
      <c r="O32" s="203">
        <f t="shared" si="16"/>
        <v>3582.6</v>
      </c>
      <c r="P32" s="203">
        <f t="shared" si="16"/>
        <v>1706</v>
      </c>
      <c r="Q32" s="203">
        <f t="shared" si="16"/>
        <v>853</v>
      </c>
      <c r="R32" s="203">
        <f t="shared" si="16"/>
        <v>511.79999999999995</v>
      </c>
      <c r="S32" s="203">
        <f t="shared" si="16"/>
        <v>341.20000000000005</v>
      </c>
      <c r="T32" s="203">
        <f t="shared" si="16"/>
        <v>170.60000000000002</v>
      </c>
      <c r="U32" s="203">
        <f t="shared" si="16"/>
        <v>3582.6</v>
      </c>
      <c r="V32" s="203">
        <f t="shared" si="16"/>
        <v>1706</v>
      </c>
      <c r="W32" s="203">
        <f t="shared" si="16"/>
        <v>853</v>
      </c>
      <c r="X32" s="203">
        <f t="shared" si="16"/>
        <v>511.79999999999995</v>
      </c>
      <c r="Y32" s="203">
        <f t="shared" si="16"/>
        <v>341.20000000000005</v>
      </c>
      <c r="Z32" s="203">
        <f t="shared" si="16"/>
        <v>170.60000000000002</v>
      </c>
      <c r="AA32" s="191"/>
      <c r="AB32" s="166"/>
    </row>
    <row r="33" spans="1:28" s="220" customFormat="1" ht="117" customHeight="1">
      <c r="A33" s="162" t="s">
        <v>86</v>
      </c>
      <c r="B33" s="161" t="s">
        <v>213</v>
      </c>
      <c r="C33" s="162" t="s">
        <v>214</v>
      </c>
      <c r="D33" s="162" t="s">
        <v>226</v>
      </c>
      <c r="E33" s="162">
        <v>2022</v>
      </c>
      <c r="F33" s="162" t="s">
        <v>215</v>
      </c>
      <c r="G33" s="162" t="s">
        <v>253</v>
      </c>
      <c r="H33" s="162" t="s">
        <v>264</v>
      </c>
      <c r="I33" s="197">
        <f>SUM(J33:N33)</f>
        <v>3582.6</v>
      </c>
      <c r="J33" s="197">
        <f>1706</f>
        <v>1706</v>
      </c>
      <c r="K33" s="197">
        <f>J33*50%</f>
        <v>853</v>
      </c>
      <c r="L33" s="197">
        <f>J33*30%</f>
        <v>511.79999999999995</v>
      </c>
      <c r="M33" s="197">
        <f>J33*0.2</f>
        <v>341.20000000000005</v>
      </c>
      <c r="N33" s="198">
        <f>J33*10%</f>
        <v>170.60000000000002</v>
      </c>
      <c r="O33" s="197">
        <f>SUM(P33:T33)</f>
        <v>3582.6</v>
      </c>
      <c r="P33" s="197">
        <v>1706</v>
      </c>
      <c r="Q33" s="197">
        <f>P33*50%</f>
        <v>853</v>
      </c>
      <c r="R33" s="197">
        <f>P33*30%</f>
        <v>511.79999999999995</v>
      </c>
      <c r="S33" s="197">
        <f>P33*20%</f>
        <v>341.20000000000005</v>
      </c>
      <c r="T33" s="198">
        <f>P33*10%</f>
        <v>170.60000000000002</v>
      </c>
      <c r="U33" s="197">
        <f>SUM(V33:Z33)</f>
        <v>3582.6</v>
      </c>
      <c r="V33" s="197">
        <v>1706</v>
      </c>
      <c r="W33" s="197">
        <f>V33*50%</f>
        <v>853</v>
      </c>
      <c r="X33" s="197">
        <f>V33*30%</f>
        <v>511.79999999999995</v>
      </c>
      <c r="Y33" s="197">
        <f>V33*20%</f>
        <v>341.20000000000005</v>
      </c>
      <c r="Z33" s="198">
        <f>V33*10%</f>
        <v>170.60000000000002</v>
      </c>
      <c r="AA33" s="202" t="s">
        <v>32</v>
      </c>
      <c r="AB33" s="162" t="s">
        <v>204</v>
      </c>
    </row>
    <row r="34" spans="1:28" s="209" customFormat="1" ht="39" customHeight="1">
      <c r="A34" s="244">
        <v>2</v>
      </c>
      <c r="B34" s="204" t="s">
        <v>208</v>
      </c>
      <c r="C34" s="238"/>
      <c r="D34" s="238"/>
      <c r="E34" s="238"/>
      <c r="F34" s="238"/>
      <c r="G34" s="238"/>
      <c r="H34" s="238"/>
      <c r="I34" s="205">
        <f>I35</f>
        <v>924.55</v>
      </c>
      <c r="J34" s="205">
        <f t="shared" ref="J34:Z34" si="17">J35</f>
        <v>451</v>
      </c>
      <c r="K34" s="205">
        <f t="shared" si="17"/>
        <v>225.5</v>
      </c>
      <c r="L34" s="205">
        <f t="shared" si="17"/>
        <v>135.30000000000001</v>
      </c>
      <c r="M34" s="205">
        <f t="shared" si="17"/>
        <v>90.2</v>
      </c>
      <c r="N34" s="205">
        <f t="shared" si="17"/>
        <v>22.55</v>
      </c>
      <c r="O34" s="205">
        <f t="shared" si="17"/>
        <v>924.55</v>
      </c>
      <c r="P34" s="205">
        <f t="shared" si="17"/>
        <v>451</v>
      </c>
      <c r="Q34" s="205">
        <f t="shared" si="17"/>
        <v>225.5</v>
      </c>
      <c r="R34" s="205">
        <f t="shared" si="17"/>
        <v>135.30000000000001</v>
      </c>
      <c r="S34" s="205">
        <f t="shared" si="17"/>
        <v>90.2</v>
      </c>
      <c r="T34" s="205">
        <f t="shared" si="17"/>
        <v>22.55</v>
      </c>
      <c r="U34" s="205">
        <f t="shared" si="17"/>
        <v>924.55</v>
      </c>
      <c r="V34" s="205">
        <f t="shared" si="17"/>
        <v>451</v>
      </c>
      <c r="W34" s="205">
        <f t="shared" si="17"/>
        <v>225.5</v>
      </c>
      <c r="X34" s="205">
        <f t="shared" si="17"/>
        <v>135.30000000000001</v>
      </c>
      <c r="Y34" s="205">
        <f t="shared" si="17"/>
        <v>90.2</v>
      </c>
      <c r="Z34" s="205">
        <f t="shared" si="17"/>
        <v>22.55</v>
      </c>
      <c r="AA34" s="238"/>
      <c r="AB34" s="238"/>
    </row>
    <row r="35" spans="1:28" s="210" customFormat="1" ht="25.5" customHeight="1">
      <c r="A35" s="302" t="s">
        <v>135</v>
      </c>
      <c r="B35" s="303"/>
      <c r="C35" s="166"/>
      <c r="D35" s="166"/>
      <c r="E35" s="166"/>
      <c r="F35" s="166"/>
      <c r="G35" s="166"/>
      <c r="H35" s="166"/>
      <c r="I35" s="203">
        <f>SUM(I36:I37)</f>
        <v>924.55</v>
      </c>
      <c r="J35" s="203">
        <f t="shared" ref="J35:Z35" si="18">SUM(J36:J37)</f>
        <v>451</v>
      </c>
      <c r="K35" s="203">
        <f t="shared" si="18"/>
        <v>225.5</v>
      </c>
      <c r="L35" s="203">
        <f t="shared" si="18"/>
        <v>135.30000000000001</v>
      </c>
      <c r="M35" s="203">
        <f t="shared" si="18"/>
        <v>90.2</v>
      </c>
      <c r="N35" s="203">
        <f t="shared" si="18"/>
        <v>22.55</v>
      </c>
      <c r="O35" s="203">
        <f t="shared" si="18"/>
        <v>924.55</v>
      </c>
      <c r="P35" s="203">
        <f t="shared" si="18"/>
        <v>451</v>
      </c>
      <c r="Q35" s="203">
        <f t="shared" si="18"/>
        <v>225.5</v>
      </c>
      <c r="R35" s="203">
        <f t="shared" si="18"/>
        <v>135.30000000000001</v>
      </c>
      <c r="S35" s="203">
        <f t="shared" si="18"/>
        <v>90.2</v>
      </c>
      <c r="T35" s="203">
        <f t="shared" si="18"/>
        <v>22.55</v>
      </c>
      <c r="U35" s="203">
        <f t="shared" si="18"/>
        <v>924.55</v>
      </c>
      <c r="V35" s="203">
        <f t="shared" si="18"/>
        <v>451</v>
      </c>
      <c r="W35" s="203">
        <f t="shared" si="18"/>
        <v>225.5</v>
      </c>
      <c r="X35" s="203">
        <f t="shared" si="18"/>
        <v>135.30000000000001</v>
      </c>
      <c r="Y35" s="203">
        <f t="shared" si="18"/>
        <v>90.2</v>
      </c>
      <c r="Z35" s="203">
        <f t="shared" si="18"/>
        <v>22.55</v>
      </c>
      <c r="AA35" s="166"/>
      <c r="AB35" s="166"/>
    </row>
    <row r="36" spans="1:28" s="220" customFormat="1" ht="124.5" customHeight="1">
      <c r="A36" s="162" t="s">
        <v>288</v>
      </c>
      <c r="B36" s="173" t="s">
        <v>209</v>
      </c>
      <c r="C36" s="162" t="s">
        <v>206</v>
      </c>
      <c r="D36" s="162" t="s">
        <v>227</v>
      </c>
      <c r="E36" s="162">
        <v>2022</v>
      </c>
      <c r="F36" s="164" t="s">
        <v>185</v>
      </c>
      <c r="G36" s="164" t="s">
        <v>250</v>
      </c>
      <c r="H36" s="174" t="s">
        <v>261</v>
      </c>
      <c r="I36" s="197">
        <f>SUM(J36:N36)</f>
        <v>164</v>
      </c>
      <c r="J36" s="197">
        <v>80</v>
      </c>
      <c r="K36" s="197">
        <f>J36*50%</f>
        <v>40</v>
      </c>
      <c r="L36" s="197">
        <f t="shared" ref="L36:L37" si="19">J36*0.3</f>
        <v>24</v>
      </c>
      <c r="M36" s="197">
        <f t="shared" ref="M36:M37" si="20">J36*0.2</f>
        <v>16</v>
      </c>
      <c r="N36" s="198">
        <f>J36*0.05</f>
        <v>4</v>
      </c>
      <c r="O36" s="197">
        <f>SUM(P36:T36)</f>
        <v>164</v>
      </c>
      <c r="P36" s="197">
        <f>J36</f>
        <v>80</v>
      </c>
      <c r="Q36" s="197">
        <f>P36*50%</f>
        <v>40</v>
      </c>
      <c r="R36" s="197">
        <f t="shared" ref="R36:T37" si="21">L36</f>
        <v>24</v>
      </c>
      <c r="S36" s="197">
        <f t="shared" si="21"/>
        <v>16</v>
      </c>
      <c r="T36" s="197">
        <f t="shared" si="21"/>
        <v>4</v>
      </c>
      <c r="U36" s="197">
        <f>SUM(V36:Z36)</f>
        <v>164</v>
      </c>
      <c r="V36" s="197">
        <f>P36</f>
        <v>80</v>
      </c>
      <c r="W36" s="197">
        <f>V36*50%</f>
        <v>40</v>
      </c>
      <c r="X36" s="197">
        <f t="shared" ref="X36:Z37" si="22">R36</f>
        <v>24</v>
      </c>
      <c r="Y36" s="197">
        <f t="shared" si="22"/>
        <v>16</v>
      </c>
      <c r="Z36" s="197">
        <f t="shared" si="22"/>
        <v>4</v>
      </c>
      <c r="AA36" s="202" t="s">
        <v>32</v>
      </c>
      <c r="AB36" s="162" t="s">
        <v>204</v>
      </c>
    </row>
    <row r="37" spans="1:28" s="220" customFormat="1" ht="126" customHeight="1">
      <c r="A37" s="162" t="s">
        <v>289</v>
      </c>
      <c r="B37" s="173" t="s">
        <v>211</v>
      </c>
      <c r="C37" s="162" t="s">
        <v>206</v>
      </c>
      <c r="D37" s="162" t="s">
        <v>203</v>
      </c>
      <c r="E37" s="162">
        <v>2022</v>
      </c>
      <c r="F37" s="164" t="s">
        <v>202</v>
      </c>
      <c r="G37" s="164" t="s">
        <v>248</v>
      </c>
      <c r="H37" s="174" t="s">
        <v>262</v>
      </c>
      <c r="I37" s="197">
        <f t="shared" ref="I37" si="23">SUM(J37:N37)</f>
        <v>760.55</v>
      </c>
      <c r="J37" s="197">
        <v>371</v>
      </c>
      <c r="K37" s="197">
        <f t="shared" ref="K37" si="24">J37*50%</f>
        <v>185.5</v>
      </c>
      <c r="L37" s="197">
        <f t="shared" si="19"/>
        <v>111.3</v>
      </c>
      <c r="M37" s="197">
        <f t="shared" si="20"/>
        <v>74.2</v>
      </c>
      <c r="N37" s="198">
        <f t="shared" ref="N37" si="25">J37*0.05</f>
        <v>18.55</v>
      </c>
      <c r="O37" s="197">
        <f t="shared" ref="O37" si="26">SUM(P37:T37)</f>
        <v>760.55</v>
      </c>
      <c r="P37" s="197">
        <f>J37</f>
        <v>371</v>
      </c>
      <c r="Q37" s="197">
        <f t="shared" ref="Q37" si="27">P37*50%</f>
        <v>185.5</v>
      </c>
      <c r="R37" s="197">
        <f t="shared" si="21"/>
        <v>111.3</v>
      </c>
      <c r="S37" s="197">
        <f t="shared" si="21"/>
        <v>74.2</v>
      </c>
      <c r="T37" s="197">
        <f t="shared" si="21"/>
        <v>18.55</v>
      </c>
      <c r="U37" s="197">
        <f t="shared" ref="U37" si="28">SUM(V37:Z37)</f>
        <v>760.55</v>
      </c>
      <c r="V37" s="197">
        <f>P37</f>
        <v>371</v>
      </c>
      <c r="W37" s="197">
        <f t="shared" ref="W37" si="29">V37*50%</f>
        <v>185.5</v>
      </c>
      <c r="X37" s="197">
        <f t="shared" si="22"/>
        <v>111.3</v>
      </c>
      <c r="Y37" s="197">
        <f t="shared" si="22"/>
        <v>74.2</v>
      </c>
      <c r="Z37" s="197">
        <f t="shared" si="22"/>
        <v>18.55</v>
      </c>
      <c r="AA37" s="202" t="s">
        <v>32</v>
      </c>
      <c r="AB37" s="162" t="s">
        <v>204</v>
      </c>
    </row>
    <row r="38" spans="1:28">
      <c r="G38" s="206"/>
    </row>
    <row r="39" spans="1:28" ht="74.25" customHeight="1">
      <c r="A39" s="317" t="s">
        <v>272</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row>
    <row r="40" spans="1:28" ht="66" customHeight="1">
      <c r="A40" s="317" t="s">
        <v>274</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row>
    <row r="41" spans="1:28" ht="121.5" customHeight="1">
      <c r="A41" s="317" t="s">
        <v>273</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row>
    <row r="42" spans="1:28" ht="80.25" customHeight="1">
      <c r="A42" s="317" t="s">
        <v>270</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row>
    <row r="43" spans="1:28" ht="84" customHeight="1">
      <c r="A43" s="317" t="s">
        <v>271</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row>
  </sheetData>
  <mergeCells count="44">
    <mergeCell ref="AB5:AB8"/>
    <mergeCell ref="F5:F8"/>
    <mergeCell ref="G5:G8"/>
    <mergeCell ref="H5:N5"/>
    <mergeCell ref="U5:Z6"/>
    <mergeCell ref="AA5:AA8"/>
    <mergeCell ref="V7:V8"/>
    <mergeCell ref="A5:A8"/>
    <mergeCell ref="B5:B8"/>
    <mergeCell ref="C5:C8"/>
    <mergeCell ref="D5:D8"/>
    <mergeCell ref="E5:E8"/>
    <mergeCell ref="A2:AB2"/>
    <mergeCell ref="A3:AB3"/>
    <mergeCell ref="Z4:AB4"/>
    <mergeCell ref="H6:H8"/>
    <mergeCell ref="I7:I8"/>
    <mergeCell ref="J7:J8"/>
    <mergeCell ref="K7:M7"/>
    <mergeCell ref="N7:N8"/>
    <mergeCell ref="O7:O8"/>
    <mergeCell ref="W7:Y7"/>
    <mergeCell ref="I6:N6"/>
    <mergeCell ref="O6:T6"/>
    <mergeCell ref="P7:P8"/>
    <mergeCell ref="Q7:S7"/>
    <mergeCell ref="T7:T8"/>
    <mergeCell ref="U7:U8"/>
    <mergeCell ref="A41:AB41"/>
    <mergeCell ref="A42:AB42"/>
    <mergeCell ref="A43:AB43"/>
    <mergeCell ref="A1:AB1"/>
    <mergeCell ref="A28:B28"/>
    <mergeCell ref="A30:B30"/>
    <mergeCell ref="A32:B32"/>
    <mergeCell ref="A35:B35"/>
    <mergeCell ref="A39:AB39"/>
    <mergeCell ref="A40:AB40"/>
    <mergeCell ref="Z7:Z8"/>
    <mergeCell ref="A9:B9"/>
    <mergeCell ref="A13:B13"/>
    <mergeCell ref="A15:B15"/>
    <mergeCell ref="A18:B18"/>
    <mergeCell ref="A20:B20"/>
  </mergeCells>
  <pageMargins left="0.23622047244094491" right="0.15748031496062992" top="0.74803149606299213" bottom="0.74803149606299213" header="0.31496062992125984" footer="0.31496062992125984"/>
  <pageSetup paperSize="9" scale="46" orientation="landscape" r:id="rId1"/>
</worksheet>
</file>

<file path=xl/worksheets/sheet11.xml><?xml version="1.0" encoding="utf-8"?>
<worksheet xmlns="http://schemas.openxmlformats.org/spreadsheetml/2006/main" xmlns:r="http://schemas.openxmlformats.org/officeDocument/2006/relationships">
  <dimension ref="A1:AF43"/>
  <sheetViews>
    <sheetView showGridLines="0" tabSelected="1" view="pageBreakPreview" topLeftCell="A33" zoomScale="70" zoomScaleNormal="70" zoomScaleSheetLayoutView="70" workbookViewId="0">
      <selection activeCell="A34" sqref="A34"/>
    </sheetView>
  </sheetViews>
  <sheetFormatPr defaultColWidth="9.33203125" defaultRowHeight="15.75"/>
  <cols>
    <col min="1" max="1" width="7" style="206" customWidth="1"/>
    <col min="2" max="2" width="33.5" style="206" customWidth="1"/>
    <col min="3" max="3" width="10.83203125" style="211" customWidth="1"/>
    <col min="4" max="4" width="11.83203125" style="211" customWidth="1"/>
    <col min="5" max="5" width="12.83203125" style="206" customWidth="1"/>
    <col min="6" max="6" width="16.6640625" style="206" customWidth="1"/>
    <col min="7" max="7" width="18.5" style="220" customWidth="1"/>
    <col min="8" max="8" width="30.33203125" style="211" customWidth="1"/>
    <col min="9" max="9" width="15.5" style="206" customWidth="1"/>
    <col min="10" max="10" width="15.33203125" style="206" customWidth="1"/>
    <col min="11" max="12" width="13.83203125" style="206" customWidth="1"/>
    <col min="13" max="13" width="13.33203125" style="206" customWidth="1"/>
    <col min="14" max="14" width="14.6640625" style="212" customWidth="1"/>
    <col min="15" max="15" width="15.83203125" style="220" hidden="1" customWidth="1"/>
    <col min="16" max="16" width="14.83203125" style="220" hidden="1" customWidth="1"/>
    <col min="17" max="17" width="11.83203125" style="220" hidden="1" customWidth="1"/>
    <col min="18" max="18" width="14.83203125" style="220" hidden="1" customWidth="1"/>
    <col min="19" max="19" width="11.6640625" style="220" hidden="1" customWidth="1"/>
    <col min="20" max="20" width="13.5" style="221" hidden="1" customWidth="1"/>
    <col min="21" max="21" width="15.5" style="206" hidden="1" customWidth="1"/>
    <col min="22" max="22" width="18.33203125" style="206" hidden="1" customWidth="1"/>
    <col min="23" max="23" width="13.33203125" style="206" hidden="1" customWidth="1"/>
    <col min="24" max="24" width="41.1640625" style="206" customWidth="1"/>
    <col min="25" max="25" width="11.83203125" style="220" hidden="1" customWidth="1"/>
    <col min="26" max="26" width="12.1640625" style="221" hidden="1" customWidth="1"/>
    <col min="27" max="27" width="14.33203125" style="206" customWidth="1"/>
    <col min="28" max="28" width="10.83203125" style="211" customWidth="1"/>
    <col min="29" max="31" width="9.33203125" style="206"/>
    <col min="32" max="32" width="44.33203125" style="206" customWidth="1"/>
    <col min="33" max="16384" width="9.33203125" style="206"/>
  </cols>
  <sheetData>
    <row r="1" spans="1:32" ht="20.25" customHeight="1">
      <c r="A1" s="304" t="s">
        <v>241</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row>
    <row r="2" spans="1:32" s="213" customFormat="1" ht="23.25" customHeight="1">
      <c r="A2" s="311" t="s">
        <v>276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row>
    <row r="3" spans="1:32" s="213" customFormat="1" ht="23.25" customHeight="1">
      <c r="A3" s="312" t="s">
        <v>242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row>
    <row r="4" spans="1:32" s="213" customFormat="1" ht="23.25" customHeight="1">
      <c r="B4" s="215"/>
      <c r="C4" s="239"/>
      <c r="D4" s="239"/>
      <c r="E4" s="239"/>
      <c r="F4" s="239"/>
      <c r="G4" s="239"/>
      <c r="H4" s="239"/>
      <c r="I4" s="214"/>
      <c r="J4" s="214"/>
      <c r="K4" s="214"/>
      <c r="L4" s="214"/>
      <c r="M4" s="214"/>
      <c r="N4" s="217"/>
      <c r="O4" s="214"/>
      <c r="P4" s="214"/>
      <c r="Q4" s="214"/>
      <c r="R4" s="214"/>
      <c r="S4" s="214"/>
      <c r="T4" s="217"/>
      <c r="U4" s="214"/>
      <c r="V4" s="214"/>
      <c r="W4" s="214"/>
      <c r="X4" s="214"/>
      <c r="Y4" s="214"/>
      <c r="Z4" s="333" t="s">
        <v>177</v>
      </c>
      <c r="AA4" s="333"/>
      <c r="AB4" s="333"/>
    </row>
    <row r="5" spans="1:32" s="213" customFormat="1" ht="23.25" customHeight="1">
      <c r="A5" s="308" t="s">
        <v>0</v>
      </c>
      <c r="B5" s="308" t="s">
        <v>161</v>
      </c>
      <c r="C5" s="331" t="s">
        <v>247</v>
      </c>
      <c r="D5" s="331" t="s">
        <v>163</v>
      </c>
      <c r="E5" s="331" t="s">
        <v>164</v>
      </c>
      <c r="F5" s="331" t="s">
        <v>165</v>
      </c>
      <c r="G5" s="336" t="s">
        <v>245</v>
      </c>
      <c r="H5" s="339" t="s">
        <v>4</v>
      </c>
      <c r="I5" s="340"/>
      <c r="J5" s="340"/>
      <c r="K5" s="340"/>
      <c r="L5" s="340"/>
      <c r="M5" s="340"/>
      <c r="N5" s="341"/>
      <c r="O5" s="240"/>
      <c r="P5" s="240"/>
      <c r="Q5" s="240"/>
      <c r="R5" s="240"/>
      <c r="S5" s="240"/>
      <c r="T5" s="241"/>
      <c r="U5" s="342" t="s">
        <v>239</v>
      </c>
      <c r="V5" s="348"/>
      <c r="W5" s="348"/>
      <c r="X5" s="348"/>
      <c r="Y5" s="348"/>
      <c r="Z5" s="349"/>
      <c r="AA5" s="331" t="s">
        <v>169</v>
      </c>
      <c r="AB5" s="331" t="s">
        <v>1</v>
      </c>
    </row>
    <row r="6" spans="1:32" ht="26.25" customHeight="1">
      <c r="A6" s="308"/>
      <c r="B6" s="308"/>
      <c r="C6" s="316"/>
      <c r="D6" s="316"/>
      <c r="E6" s="316"/>
      <c r="F6" s="316"/>
      <c r="G6" s="337"/>
      <c r="H6" s="308" t="s">
        <v>244</v>
      </c>
      <c r="I6" s="308" t="s">
        <v>246</v>
      </c>
      <c r="J6" s="308"/>
      <c r="K6" s="308"/>
      <c r="L6" s="308"/>
      <c r="M6" s="308"/>
      <c r="N6" s="308"/>
      <c r="O6" s="308" t="s">
        <v>168</v>
      </c>
      <c r="P6" s="308"/>
      <c r="Q6" s="308"/>
      <c r="R6" s="308"/>
      <c r="S6" s="308"/>
      <c r="T6" s="308"/>
      <c r="U6" s="350"/>
      <c r="V6" s="351"/>
      <c r="W6" s="351"/>
      <c r="X6" s="351"/>
      <c r="Y6" s="351"/>
      <c r="Z6" s="352"/>
      <c r="AA6" s="316"/>
      <c r="AB6" s="316"/>
    </row>
    <row r="7" spans="1:32" ht="36.75" customHeight="1">
      <c r="A7" s="308"/>
      <c r="B7" s="308"/>
      <c r="C7" s="316"/>
      <c r="D7" s="316"/>
      <c r="E7" s="316"/>
      <c r="F7" s="316"/>
      <c r="G7" s="337"/>
      <c r="H7" s="308"/>
      <c r="I7" s="308" t="s">
        <v>198</v>
      </c>
      <c r="J7" s="308" t="s">
        <v>174</v>
      </c>
      <c r="K7" s="308" t="s">
        <v>175</v>
      </c>
      <c r="L7" s="308"/>
      <c r="M7" s="308"/>
      <c r="N7" s="308" t="s">
        <v>225</v>
      </c>
      <c r="O7" s="308" t="s">
        <v>198</v>
      </c>
      <c r="P7" s="308" t="s">
        <v>174</v>
      </c>
      <c r="Q7" s="308" t="s">
        <v>175</v>
      </c>
      <c r="R7" s="308"/>
      <c r="S7" s="308"/>
      <c r="T7" s="308" t="s">
        <v>225</v>
      </c>
      <c r="U7" s="308" t="s">
        <v>198</v>
      </c>
      <c r="V7" s="308" t="s">
        <v>174</v>
      </c>
      <c r="W7" s="308" t="s">
        <v>278</v>
      </c>
      <c r="X7" s="308"/>
      <c r="Y7" s="308"/>
      <c r="Z7" s="308" t="s">
        <v>225</v>
      </c>
      <c r="AA7" s="316"/>
      <c r="AB7" s="316"/>
    </row>
    <row r="8" spans="1:32" ht="54.75" customHeight="1">
      <c r="A8" s="308"/>
      <c r="B8" s="308"/>
      <c r="C8" s="328"/>
      <c r="D8" s="328"/>
      <c r="E8" s="328"/>
      <c r="F8" s="328"/>
      <c r="G8" s="338"/>
      <c r="H8" s="308"/>
      <c r="I8" s="308"/>
      <c r="J8" s="308"/>
      <c r="K8" s="238" t="s">
        <v>217</v>
      </c>
      <c r="L8" s="238" t="s">
        <v>7</v>
      </c>
      <c r="M8" s="238" t="s">
        <v>176</v>
      </c>
      <c r="N8" s="308"/>
      <c r="O8" s="308"/>
      <c r="P8" s="308"/>
      <c r="Q8" s="238" t="s">
        <v>217</v>
      </c>
      <c r="R8" s="238" t="s">
        <v>7</v>
      </c>
      <c r="S8" s="238" t="s">
        <v>176</v>
      </c>
      <c r="T8" s="308"/>
      <c r="U8" s="308"/>
      <c r="V8" s="308"/>
      <c r="W8" s="238" t="s">
        <v>217</v>
      </c>
      <c r="X8" s="238" t="s">
        <v>277</v>
      </c>
      <c r="Y8" s="238" t="s">
        <v>176</v>
      </c>
      <c r="Z8" s="308"/>
      <c r="AA8" s="328"/>
      <c r="AB8" s="328"/>
    </row>
    <row r="9" spans="1:32" ht="27.75" customHeight="1">
      <c r="A9" s="323" t="s">
        <v>228</v>
      </c>
      <c r="B9" s="326"/>
      <c r="C9" s="237"/>
      <c r="D9" s="236"/>
      <c r="E9" s="236"/>
      <c r="F9" s="236"/>
      <c r="G9" s="238"/>
      <c r="H9" s="236"/>
      <c r="I9" s="183">
        <f>I10+I26</f>
        <v>197216.65</v>
      </c>
      <c r="J9" s="183">
        <f t="shared" ref="J9:Z9" si="0">J10+J26</f>
        <v>170662</v>
      </c>
      <c r="K9" s="183">
        <f t="shared" si="0"/>
        <v>2145</v>
      </c>
      <c r="L9" s="183">
        <f t="shared" si="0"/>
        <v>21452.9</v>
      </c>
      <c r="M9" s="183">
        <f t="shared" si="0"/>
        <v>1489.9</v>
      </c>
      <c r="N9" s="183">
        <f t="shared" si="0"/>
        <v>1466.8500000000001</v>
      </c>
      <c r="O9" s="183">
        <f t="shared" si="0"/>
        <v>197216.65</v>
      </c>
      <c r="P9" s="183">
        <f t="shared" si="0"/>
        <v>170662</v>
      </c>
      <c r="Q9" s="183">
        <f t="shared" si="0"/>
        <v>2145</v>
      </c>
      <c r="R9" s="183">
        <f t="shared" si="0"/>
        <v>21452.9</v>
      </c>
      <c r="S9" s="183">
        <f t="shared" si="0"/>
        <v>1489.9</v>
      </c>
      <c r="T9" s="183">
        <f t="shared" si="0"/>
        <v>1466.8500000000001</v>
      </c>
      <c r="U9" s="183">
        <f t="shared" si="0"/>
        <v>79787.450000000012</v>
      </c>
      <c r="V9" s="183">
        <f t="shared" si="0"/>
        <v>67714</v>
      </c>
      <c r="W9" s="183">
        <f t="shared" si="0"/>
        <v>2145</v>
      </c>
      <c r="X9" s="183">
        <f t="shared" si="0"/>
        <v>7010.400000000006</v>
      </c>
      <c r="Y9" s="183">
        <f t="shared" si="0"/>
        <v>1477</v>
      </c>
      <c r="Z9" s="183">
        <f t="shared" si="0"/>
        <v>1441.0500000000004</v>
      </c>
      <c r="AA9" s="184"/>
      <c r="AB9" s="236"/>
      <c r="AF9" s="218">
        <f>X9</f>
        <v>7010.400000000006</v>
      </c>
    </row>
    <row r="10" spans="1:32" s="353" customFormat="1" ht="59.25" customHeight="1">
      <c r="A10" s="243" t="s">
        <v>3</v>
      </c>
      <c r="B10" s="243" t="s">
        <v>90</v>
      </c>
      <c r="C10" s="243"/>
      <c r="D10" s="243"/>
      <c r="E10" s="243"/>
      <c r="F10" s="243"/>
      <c r="G10" s="244"/>
      <c r="H10" s="243"/>
      <c r="I10" s="183">
        <f>I11</f>
        <v>188251.55</v>
      </c>
      <c r="J10" s="183">
        <f t="shared" ref="J10:Z11" si="1">J11</f>
        <v>166372</v>
      </c>
      <c r="K10" s="183">
        <f t="shared" si="1"/>
        <v>0</v>
      </c>
      <c r="L10" s="183">
        <f t="shared" si="1"/>
        <v>20165.900000000001</v>
      </c>
      <c r="M10" s="183">
        <f t="shared" si="1"/>
        <v>631.90000000000009</v>
      </c>
      <c r="N10" s="183">
        <f t="shared" si="1"/>
        <v>1081.75</v>
      </c>
      <c r="O10" s="183">
        <f t="shared" si="1"/>
        <v>188251.55</v>
      </c>
      <c r="P10" s="183">
        <f t="shared" si="1"/>
        <v>166372</v>
      </c>
      <c r="Q10" s="183">
        <f t="shared" si="1"/>
        <v>0</v>
      </c>
      <c r="R10" s="183">
        <f t="shared" si="1"/>
        <v>20165.900000000001</v>
      </c>
      <c r="S10" s="183">
        <f t="shared" si="1"/>
        <v>631.90000000000009</v>
      </c>
      <c r="T10" s="183">
        <f t="shared" si="1"/>
        <v>1081.75</v>
      </c>
      <c r="U10" s="183">
        <f t="shared" si="1"/>
        <v>70822.35000000002</v>
      </c>
      <c r="V10" s="183">
        <f t="shared" si="1"/>
        <v>63424.000000000007</v>
      </c>
      <c r="W10" s="183">
        <f t="shared" si="1"/>
        <v>0</v>
      </c>
      <c r="X10" s="183">
        <f t="shared" si="1"/>
        <v>5723.400000000006</v>
      </c>
      <c r="Y10" s="183">
        <f t="shared" si="1"/>
        <v>619</v>
      </c>
      <c r="Z10" s="183">
        <f t="shared" si="1"/>
        <v>1055.9500000000003</v>
      </c>
      <c r="AA10" s="185"/>
      <c r="AB10" s="243"/>
    </row>
    <row r="11" spans="1:32" s="353" customFormat="1" ht="47.25">
      <c r="A11" s="243">
        <v>1</v>
      </c>
      <c r="B11" s="245" t="s">
        <v>170</v>
      </c>
      <c r="C11" s="243"/>
      <c r="D11" s="243"/>
      <c r="E11" s="243"/>
      <c r="F11" s="243"/>
      <c r="G11" s="244"/>
      <c r="H11" s="243"/>
      <c r="I11" s="183">
        <f>I12</f>
        <v>188251.55</v>
      </c>
      <c r="J11" s="183">
        <f t="shared" si="1"/>
        <v>166372</v>
      </c>
      <c r="K11" s="183">
        <f t="shared" si="1"/>
        <v>0</v>
      </c>
      <c r="L11" s="183">
        <f t="shared" si="1"/>
        <v>20165.900000000001</v>
      </c>
      <c r="M11" s="183">
        <f t="shared" si="1"/>
        <v>631.90000000000009</v>
      </c>
      <c r="N11" s="183">
        <f t="shared" si="1"/>
        <v>1081.75</v>
      </c>
      <c r="O11" s="183">
        <f t="shared" si="1"/>
        <v>188251.55</v>
      </c>
      <c r="P11" s="183">
        <f t="shared" si="1"/>
        <v>166372</v>
      </c>
      <c r="Q11" s="183">
        <f t="shared" si="1"/>
        <v>0</v>
      </c>
      <c r="R11" s="183">
        <f t="shared" si="1"/>
        <v>20165.900000000001</v>
      </c>
      <c r="S11" s="183">
        <f t="shared" si="1"/>
        <v>631.90000000000009</v>
      </c>
      <c r="T11" s="183">
        <f t="shared" si="1"/>
        <v>1081.75</v>
      </c>
      <c r="U11" s="183">
        <f t="shared" si="1"/>
        <v>70822.35000000002</v>
      </c>
      <c r="V11" s="183">
        <f t="shared" si="1"/>
        <v>63424.000000000007</v>
      </c>
      <c r="W11" s="183">
        <f t="shared" si="1"/>
        <v>0</v>
      </c>
      <c r="X11" s="183">
        <f t="shared" si="1"/>
        <v>5723.400000000006</v>
      </c>
      <c r="Y11" s="183">
        <f t="shared" si="1"/>
        <v>619</v>
      </c>
      <c r="Z11" s="183">
        <f t="shared" si="1"/>
        <v>1055.9500000000003</v>
      </c>
      <c r="AA11" s="184"/>
      <c r="AB11" s="243"/>
    </row>
    <row r="12" spans="1:32" ht="36.75" customHeight="1">
      <c r="A12" s="187" t="s">
        <v>75</v>
      </c>
      <c r="B12" s="188" t="s">
        <v>171</v>
      </c>
      <c r="C12" s="187"/>
      <c r="D12" s="187"/>
      <c r="E12" s="187"/>
      <c r="F12" s="187"/>
      <c r="G12" s="166"/>
      <c r="H12" s="187"/>
      <c r="I12" s="189">
        <f>I13+I15+I18+I20</f>
        <v>188251.55</v>
      </c>
      <c r="J12" s="189">
        <f t="shared" ref="J12:Z12" si="2">J13+J15+J18+J20</f>
        <v>166372</v>
      </c>
      <c r="K12" s="189">
        <f t="shared" si="2"/>
        <v>0</v>
      </c>
      <c r="L12" s="189">
        <f t="shared" si="2"/>
        <v>20165.900000000001</v>
      </c>
      <c r="M12" s="189">
        <f t="shared" si="2"/>
        <v>631.90000000000009</v>
      </c>
      <c r="N12" s="189">
        <f t="shared" si="2"/>
        <v>1081.75</v>
      </c>
      <c r="O12" s="189">
        <f t="shared" si="2"/>
        <v>188251.55</v>
      </c>
      <c r="P12" s="189">
        <f t="shared" si="2"/>
        <v>166372</v>
      </c>
      <c r="Q12" s="189">
        <f t="shared" si="2"/>
        <v>0</v>
      </c>
      <c r="R12" s="189">
        <f t="shared" si="2"/>
        <v>20165.900000000001</v>
      </c>
      <c r="S12" s="189">
        <f t="shared" si="2"/>
        <v>631.90000000000009</v>
      </c>
      <c r="T12" s="189">
        <f t="shared" si="2"/>
        <v>1081.75</v>
      </c>
      <c r="U12" s="189">
        <f t="shared" si="2"/>
        <v>70822.35000000002</v>
      </c>
      <c r="V12" s="189">
        <f t="shared" si="2"/>
        <v>63424.000000000007</v>
      </c>
      <c r="W12" s="189">
        <f t="shared" si="2"/>
        <v>0</v>
      </c>
      <c r="X12" s="189">
        <f t="shared" si="2"/>
        <v>5723.400000000006</v>
      </c>
      <c r="Y12" s="189">
        <f t="shared" si="2"/>
        <v>619</v>
      </c>
      <c r="Z12" s="189">
        <f t="shared" si="2"/>
        <v>1055.9500000000003</v>
      </c>
      <c r="AA12" s="190"/>
      <c r="AB12" s="187"/>
    </row>
    <row r="13" spans="1:32" ht="30" customHeight="1">
      <c r="A13" s="302" t="s">
        <v>135</v>
      </c>
      <c r="B13" s="303"/>
      <c r="C13" s="166"/>
      <c r="D13" s="166"/>
      <c r="E13" s="166"/>
      <c r="F13" s="166"/>
      <c r="G13" s="166"/>
      <c r="H13" s="166"/>
      <c r="I13" s="179">
        <f>SUM(I14:I14)</f>
        <v>4187.1500000000005</v>
      </c>
      <c r="J13" s="179">
        <f t="shared" ref="J13:Z13" si="3">SUM(J14:J14)</f>
        <v>3641</v>
      </c>
      <c r="K13" s="179">
        <f t="shared" si="3"/>
        <v>0</v>
      </c>
      <c r="L13" s="179">
        <f t="shared" si="3"/>
        <v>182.05</v>
      </c>
      <c r="M13" s="179">
        <f t="shared" si="3"/>
        <v>182.05</v>
      </c>
      <c r="N13" s="179">
        <f t="shared" si="3"/>
        <v>182.05</v>
      </c>
      <c r="O13" s="179">
        <f t="shared" si="3"/>
        <v>4187.1500000000005</v>
      </c>
      <c r="P13" s="179">
        <f t="shared" si="3"/>
        <v>3641</v>
      </c>
      <c r="Q13" s="179">
        <f t="shared" si="3"/>
        <v>0</v>
      </c>
      <c r="R13" s="179">
        <f t="shared" si="3"/>
        <v>182.05</v>
      </c>
      <c r="S13" s="179">
        <f t="shared" si="3"/>
        <v>182.05</v>
      </c>
      <c r="T13" s="179">
        <f t="shared" si="3"/>
        <v>182.05</v>
      </c>
      <c r="U13" s="179">
        <f t="shared" si="3"/>
        <v>4187.1500000000005</v>
      </c>
      <c r="V13" s="179">
        <f t="shared" si="3"/>
        <v>3641</v>
      </c>
      <c r="W13" s="179">
        <f t="shared" si="3"/>
        <v>0</v>
      </c>
      <c r="X13" s="179">
        <f t="shared" si="3"/>
        <v>182.05</v>
      </c>
      <c r="Y13" s="179">
        <f t="shared" si="3"/>
        <v>182.05</v>
      </c>
      <c r="Z13" s="179">
        <f t="shared" si="3"/>
        <v>182.05</v>
      </c>
      <c r="AA13" s="191"/>
      <c r="AB13" s="166"/>
    </row>
    <row r="14" spans="1:32" s="220" customFormat="1" ht="123" customHeight="1">
      <c r="A14" s="192" t="s">
        <v>279</v>
      </c>
      <c r="B14" s="161" t="s">
        <v>200</v>
      </c>
      <c r="C14" s="162" t="s">
        <v>229</v>
      </c>
      <c r="D14" s="162" t="s">
        <v>203</v>
      </c>
      <c r="E14" s="163">
        <v>2022</v>
      </c>
      <c r="F14" s="164" t="s">
        <v>222</v>
      </c>
      <c r="G14" s="164" t="s">
        <v>251</v>
      </c>
      <c r="H14" s="165" t="s">
        <v>260</v>
      </c>
      <c r="I14" s="177">
        <f>SUM(J14:N14)</f>
        <v>4187.1500000000005</v>
      </c>
      <c r="J14" s="177">
        <v>3641</v>
      </c>
      <c r="K14" s="177">
        <v>0</v>
      </c>
      <c r="L14" s="193">
        <f>J14*5%</f>
        <v>182.05</v>
      </c>
      <c r="M14" s="193">
        <f>J14*5%</f>
        <v>182.05</v>
      </c>
      <c r="N14" s="194">
        <f>J14*0.05</f>
        <v>182.05</v>
      </c>
      <c r="O14" s="177">
        <f>I14</f>
        <v>4187.1500000000005</v>
      </c>
      <c r="P14" s="177">
        <f>J14</f>
        <v>3641</v>
      </c>
      <c r="Q14" s="177">
        <v>0</v>
      </c>
      <c r="R14" s="193">
        <f>L14</f>
        <v>182.05</v>
      </c>
      <c r="S14" s="193">
        <f>M14</f>
        <v>182.05</v>
      </c>
      <c r="T14" s="194">
        <f>N14</f>
        <v>182.05</v>
      </c>
      <c r="U14" s="177">
        <f>O14</f>
        <v>4187.1500000000005</v>
      </c>
      <c r="V14" s="177">
        <f>P14</f>
        <v>3641</v>
      </c>
      <c r="W14" s="177">
        <v>0</v>
      </c>
      <c r="X14" s="193">
        <f>V14*5%</f>
        <v>182.05</v>
      </c>
      <c r="Y14" s="193">
        <f t="shared" ref="Y14:Z14" si="4">S14</f>
        <v>182.05</v>
      </c>
      <c r="Z14" s="194">
        <f t="shared" si="4"/>
        <v>182.05</v>
      </c>
      <c r="AA14" s="195" t="s">
        <v>32</v>
      </c>
      <c r="AB14" s="192"/>
    </row>
    <row r="15" spans="1:32" ht="27.75" customHeight="1">
      <c r="A15" s="302" t="s">
        <v>136</v>
      </c>
      <c r="B15" s="303"/>
      <c r="C15" s="166"/>
      <c r="D15" s="166"/>
      <c r="E15" s="166"/>
      <c r="F15" s="166"/>
      <c r="G15" s="166"/>
      <c r="H15" s="166"/>
      <c r="I15" s="179">
        <f>SUM(I16:I17)</f>
        <v>6427.1999999999989</v>
      </c>
      <c r="J15" s="179">
        <f t="shared" ref="J15:Z15" si="5">SUM(J16:J17)</f>
        <v>5356</v>
      </c>
      <c r="K15" s="179">
        <f t="shared" si="5"/>
        <v>0</v>
      </c>
      <c r="L15" s="179">
        <f t="shared" si="5"/>
        <v>267.8</v>
      </c>
      <c r="M15" s="179">
        <f t="shared" si="5"/>
        <v>267.8</v>
      </c>
      <c r="N15" s="179">
        <f t="shared" si="5"/>
        <v>535.6</v>
      </c>
      <c r="O15" s="179">
        <f t="shared" si="5"/>
        <v>6427.1999999999989</v>
      </c>
      <c r="P15" s="179">
        <f t="shared" si="5"/>
        <v>5356</v>
      </c>
      <c r="Q15" s="179">
        <f t="shared" si="5"/>
        <v>0</v>
      </c>
      <c r="R15" s="179">
        <f t="shared" si="5"/>
        <v>267.8</v>
      </c>
      <c r="S15" s="179">
        <f t="shared" si="5"/>
        <v>267.8</v>
      </c>
      <c r="T15" s="179">
        <f t="shared" si="5"/>
        <v>535.6</v>
      </c>
      <c r="U15" s="179">
        <f t="shared" si="5"/>
        <v>6117.6</v>
      </c>
      <c r="V15" s="179">
        <f t="shared" si="5"/>
        <v>5098</v>
      </c>
      <c r="W15" s="179">
        <f t="shared" si="5"/>
        <v>0</v>
      </c>
      <c r="X15" s="179">
        <f t="shared" si="5"/>
        <v>254.90000000000003</v>
      </c>
      <c r="Y15" s="179">
        <f t="shared" si="5"/>
        <v>254.90000000000003</v>
      </c>
      <c r="Z15" s="179">
        <f t="shared" si="5"/>
        <v>509.80000000000007</v>
      </c>
      <c r="AA15" s="191"/>
      <c r="AB15" s="166"/>
    </row>
    <row r="16" spans="1:32" s="220" customFormat="1" ht="121.5" customHeight="1">
      <c r="A16" s="192" t="s">
        <v>280</v>
      </c>
      <c r="B16" s="161" t="s">
        <v>179</v>
      </c>
      <c r="C16" s="162" t="s">
        <v>181</v>
      </c>
      <c r="D16" s="162" t="s">
        <v>182</v>
      </c>
      <c r="E16" s="163">
        <v>2022</v>
      </c>
      <c r="F16" s="164" t="s">
        <v>185</v>
      </c>
      <c r="G16" s="164" t="s">
        <v>256</v>
      </c>
      <c r="H16" s="165" t="s">
        <v>259</v>
      </c>
      <c r="I16" s="177">
        <f>SUM(J16:N16)</f>
        <v>1934.3999999999999</v>
      </c>
      <c r="J16" s="177">
        <v>1612</v>
      </c>
      <c r="K16" s="177">
        <v>0</v>
      </c>
      <c r="L16" s="193">
        <f>J16*5%</f>
        <v>80.600000000000009</v>
      </c>
      <c r="M16" s="193">
        <f>J16*5%</f>
        <v>80.600000000000009</v>
      </c>
      <c r="N16" s="194">
        <f>J16*10%</f>
        <v>161.20000000000002</v>
      </c>
      <c r="O16" s="177">
        <f>SUM(P16:T16)</f>
        <v>1934.3999999999999</v>
      </c>
      <c r="P16" s="177">
        <v>1612</v>
      </c>
      <c r="Q16" s="177">
        <v>0</v>
      </c>
      <c r="R16" s="193">
        <f>P16*5%</f>
        <v>80.600000000000009</v>
      </c>
      <c r="S16" s="193">
        <f>P16*5%</f>
        <v>80.600000000000009</v>
      </c>
      <c r="T16" s="194">
        <f>P16*10%</f>
        <v>161.20000000000002</v>
      </c>
      <c r="U16" s="177">
        <f>SUM(V16:Z16)</f>
        <v>1934.3999999999999</v>
      </c>
      <c r="V16" s="177">
        <v>1612</v>
      </c>
      <c r="W16" s="177">
        <v>0</v>
      </c>
      <c r="X16" s="193">
        <f>V16*5%</f>
        <v>80.600000000000009</v>
      </c>
      <c r="Y16" s="193">
        <f>V16*5%</f>
        <v>80.600000000000009</v>
      </c>
      <c r="Z16" s="194">
        <f>V16*10%</f>
        <v>161.20000000000002</v>
      </c>
      <c r="AA16" s="195" t="s">
        <v>32</v>
      </c>
      <c r="AB16" s="192"/>
    </row>
    <row r="17" spans="1:28" s="220" customFormat="1" ht="118.5" customHeight="1">
      <c r="A17" s="192" t="s">
        <v>281</v>
      </c>
      <c r="B17" s="161" t="s">
        <v>180</v>
      </c>
      <c r="C17" s="162" t="s">
        <v>181</v>
      </c>
      <c r="D17" s="162" t="s">
        <v>183</v>
      </c>
      <c r="E17" s="163" t="s">
        <v>184</v>
      </c>
      <c r="F17" s="164" t="s">
        <v>185</v>
      </c>
      <c r="G17" s="164" t="s">
        <v>258</v>
      </c>
      <c r="H17" s="165" t="s">
        <v>257</v>
      </c>
      <c r="I17" s="177">
        <f>SUM(J17:N17)</f>
        <v>4492.7999999999993</v>
      </c>
      <c r="J17" s="178">
        <v>3744</v>
      </c>
      <c r="K17" s="178">
        <v>0</v>
      </c>
      <c r="L17" s="193">
        <f>J17*5%</f>
        <v>187.20000000000002</v>
      </c>
      <c r="M17" s="193">
        <f>J17*5%</f>
        <v>187.20000000000002</v>
      </c>
      <c r="N17" s="194">
        <f>J17*10%</f>
        <v>374.40000000000003</v>
      </c>
      <c r="O17" s="177">
        <f>SUM(P17:T17)</f>
        <v>4492.7999999999993</v>
      </c>
      <c r="P17" s="178">
        <v>3744</v>
      </c>
      <c r="Q17" s="178">
        <v>0</v>
      </c>
      <c r="R17" s="193">
        <f>P17*5%</f>
        <v>187.20000000000002</v>
      </c>
      <c r="S17" s="193">
        <f>P17*5%</f>
        <v>187.20000000000002</v>
      </c>
      <c r="T17" s="194">
        <f>P17*10%</f>
        <v>374.40000000000003</v>
      </c>
      <c r="U17" s="177">
        <f>SUM(V17:Z17)</f>
        <v>4183.2000000000007</v>
      </c>
      <c r="V17" s="178">
        <v>3486</v>
      </c>
      <c r="W17" s="178">
        <v>0</v>
      </c>
      <c r="X17" s="193">
        <f>V17*5%</f>
        <v>174.3</v>
      </c>
      <c r="Y17" s="193">
        <f>V17*5%</f>
        <v>174.3</v>
      </c>
      <c r="Z17" s="194">
        <f>V17*10%</f>
        <v>348.6</v>
      </c>
      <c r="AA17" s="195" t="s">
        <v>32</v>
      </c>
      <c r="AB17" s="162"/>
    </row>
    <row r="18" spans="1:28" s="180" customFormat="1" ht="24" customHeight="1">
      <c r="A18" s="302" t="s">
        <v>137</v>
      </c>
      <c r="B18" s="303"/>
      <c r="C18" s="166"/>
      <c r="D18" s="166"/>
      <c r="E18" s="167"/>
      <c r="F18" s="168"/>
      <c r="G18" s="168"/>
      <c r="H18" s="169"/>
      <c r="I18" s="179">
        <f>I19</f>
        <v>4369.2000000000007</v>
      </c>
      <c r="J18" s="179">
        <f t="shared" ref="J18:Z18" si="6">J19</f>
        <v>3641</v>
      </c>
      <c r="K18" s="179">
        <f t="shared" si="6"/>
        <v>0</v>
      </c>
      <c r="L18" s="179">
        <f t="shared" si="6"/>
        <v>182.05</v>
      </c>
      <c r="M18" s="179">
        <f t="shared" si="6"/>
        <v>182.05</v>
      </c>
      <c r="N18" s="179">
        <f t="shared" si="6"/>
        <v>364.1</v>
      </c>
      <c r="O18" s="179">
        <f t="shared" si="6"/>
        <v>4369.2000000000007</v>
      </c>
      <c r="P18" s="179">
        <f t="shared" si="6"/>
        <v>3641</v>
      </c>
      <c r="Q18" s="179">
        <f t="shared" si="6"/>
        <v>0</v>
      </c>
      <c r="R18" s="179">
        <f t="shared" si="6"/>
        <v>182.05</v>
      </c>
      <c r="S18" s="179">
        <f t="shared" si="6"/>
        <v>182.05</v>
      </c>
      <c r="T18" s="179">
        <f t="shared" si="6"/>
        <v>364.1</v>
      </c>
      <c r="U18" s="179">
        <f t="shared" si="6"/>
        <v>4369.2000000000007</v>
      </c>
      <c r="V18" s="179">
        <f t="shared" si="6"/>
        <v>3641</v>
      </c>
      <c r="W18" s="179">
        <f t="shared" si="6"/>
        <v>0</v>
      </c>
      <c r="X18" s="179">
        <f t="shared" si="6"/>
        <v>182.05</v>
      </c>
      <c r="Y18" s="179">
        <f t="shared" si="6"/>
        <v>182.05</v>
      </c>
      <c r="Z18" s="179">
        <f t="shared" si="6"/>
        <v>364.1</v>
      </c>
      <c r="AA18" s="191"/>
      <c r="AB18" s="166"/>
    </row>
    <row r="19" spans="1:28" s="220" customFormat="1" ht="97.5" customHeight="1">
      <c r="A19" s="162" t="s">
        <v>282</v>
      </c>
      <c r="B19" s="196" t="s">
        <v>224</v>
      </c>
      <c r="C19" s="162" t="s">
        <v>214</v>
      </c>
      <c r="D19" s="162" t="s">
        <v>226</v>
      </c>
      <c r="E19" s="162">
        <v>2022</v>
      </c>
      <c r="F19" s="162" t="s">
        <v>215</v>
      </c>
      <c r="G19" s="162" t="s">
        <v>252</v>
      </c>
      <c r="H19" s="162" t="s">
        <v>223</v>
      </c>
      <c r="I19" s="197">
        <f>SUM(J19:N19)</f>
        <v>4369.2000000000007</v>
      </c>
      <c r="J19" s="197">
        <v>3641</v>
      </c>
      <c r="K19" s="197">
        <v>0</v>
      </c>
      <c r="L19" s="197">
        <f>J19*5%</f>
        <v>182.05</v>
      </c>
      <c r="M19" s="197">
        <f>L19</f>
        <v>182.05</v>
      </c>
      <c r="N19" s="198">
        <f>J19*10%</f>
        <v>364.1</v>
      </c>
      <c r="O19" s="197">
        <f>SUM(P19:T19)</f>
        <v>4369.2000000000007</v>
      </c>
      <c r="P19" s="197">
        <v>3641</v>
      </c>
      <c r="Q19" s="197">
        <v>0</v>
      </c>
      <c r="R19" s="197">
        <f>P19*5%</f>
        <v>182.05</v>
      </c>
      <c r="S19" s="197">
        <f>R19</f>
        <v>182.05</v>
      </c>
      <c r="T19" s="198">
        <f>P19*10%</f>
        <v>364.1</v>
      </c>
      <c r="U19" s="197">
        <f>SUM(V19:Z19)</f>
        <v>4369.2000000000007</v>
      </c>
      <c r="V19" s="197">
        <v>3641</v>
      </c>
      <c r="W19" s="197">
        <v>0</v>
      </c>
      <c r="X19" s="197">
        <f>V19*5%</f>
        <v>182.05</v>
      </c>
      <c r="Y19" s="197">
        <f>X19</f>
        <v>182.05</v>
      </c>
      <c r="Z19" s="198">
        <f>V19*10%</f>
        <v>364.1</v>
      </c>
      <c r="AA19" s="195" t="s">
        <v>32</v>
      </c>
      <c r="AB19" s="162"/>
    </row>
    <row r="20" spans="1:28" s="180" customFormat="1" ht="33.75" customHeight="1">
      <c r="A20" s="302" t="s">
        <v>189</v>
      </c>
      <c r="B20" s="303"/>
      <c r="C20" s="166"/>
      <c r="D20" s="166"/>
      <c r="E20" s="167"/>
      <c r="F20" s="168"/>
      <c r="G20" s="168"/>
      <c r="H20" s="169"/>
      <c r="I20" s="179">
        <f>SUM(I21:I25)</f>
        <v>173268</v>
      </c>
      <c r="J20" s="179">
        <f t="shared" ref="J20:Z20" si="7">SUM(J21:J25)</f>
        <v>153734</v>
      </c>
      <c r="K20" s="179">
        <f t="shared" si="7"/>
        <v>0</v>
      </c>
      <c r="L20" s="179">
        <f t="shared" si="7"/>
        <v>19534</v>
      </c>
      <c r="M20" s="179">
        <f t="shared" si="7"/>
        <v>0</v>
      </c>
      <c r="N20" s="179">
        <f t="shared" si="7"/>
        <v>0</v>
      </c>
      <c r="O20" s="179">
        <f t="shared" si="7"/>
        <v>173268</v>
      </c>
      <c r="P20" s="179">
        <f t="shared" si="7"/>
        <v>153734</v>
      </c>
      <c r="Q20" s="179">
        <f t="shared" si="7"/>
        <v>0</v>
      </c>
      <c r="R20" s="179">
        <f t="shared" si="7"/>
        <v>19534</v>
      </c>
      <c r="S20" s="179">
        <f t="shared" si="7"/>
        <v>0</v>
      </c>
      <c r="T20" s="179">
        <f t="shared" si="7"/>
        <v>0</v>
      </c>
      <c r="U20" s="179">
        <f t="shared" si="7"/>
        <v>56148.400000000016</v>
      </c>
      <c r="V20" s="179">
        <f t="shared" si="7"/>
        <v>51044.000000000007</v>
      </c>
      <c r="W20" s="179">
        <f t="shared" si="7"/>
        <v>0</v>
      </c>
      <c r="X20" s="179">
        <f t="shared" si="7"/>
        <v>5104.400000000006</v>
      </c>
      <c r="Y20" s="179">
        <f t="shared" si="7"/>
        <v>0</v>
      </c>
      <c r="Z20" s="179">
        <f t="shared" si="7"/>
        <v>0</v>
      </c>
      <c r="AA20" s="191"/>
      <c r="AB20" s="166"/>
    </row>
    <row r="21" spans="1:28" ht="63">
      <c r="A21" s="192" t="s">
        <v>283</v>
      </c>
      <c r="B21" s="161" t="s">
        <v>190</v>
      </c>
      <c r="C21" s="162" t="s">
        <v>191</v>
      </c>
      <c r="D21" s="162" t="s">
        <v>35</v>
      </c>
      <c r="E21" s="170" t="s">
        <v>199</v>
      </c>
      <c r="F21" s="219" t="s">
        <v>197</v>
      </c>
      <c r="G21" s="164" t="s">
        <v>265</v>
      </c>
      <c r="H21" s="242" t="s">
        <v>197</v>
      </c>
      <c r="I21" s="177">
        <f>J21*1.1</f>
        <v>22000</v>
      </c>
      <c r="J21" s="177">
        <v>20000</v>
      </c>
      <c r="K21" s="177">
        <v>0</v>
      </c>
      <c r="L21" s="177">
        <f>I21-J21</f>
        <v>2000</v>
      </c>
      <c r="M21" s="177">
        <v>0</v>
      </c>
      <c r="N21" s="194">
        <v>0</v>
      </c>
      <c r="O21" s="177">
        <f>P21*1.1</f>
        <v>22000</v>
      </c>
      <c r="P21" s="178">
        <v>20000</v>
      </c>
      <c r="Q21" s="178">
        <v>0</v>
      </c>
      <c r="R21" s="177">
        <f>O21-P21</f>
        <v>2000</v>
      </c>
      <c r="S21" s="177">
        <v>0</v>
      </c>
      <c r="T21" s="177">
        <v>0</v>
      </c>
      <c r="U21" s="177">
        <f>V21*1.1</f>
        <v>6702.2000000000007</v>
      </c>
      <c r="V21" s="178">
        <v>6092.909090909091</v>
      </c>
      <c r="W21" s="178">
        <v>0</v>
      </c>
      <c r="X21" s="177">
        <f>U21-V21</f>
        <v>609.29090909090974</v>
      </c>
      <c r="Y21" s="177">
        <v>0</v>
      </c>
      <c r="Z21" s="177">
        <v>0</v>
      </c>
      <c r="AA21" s="195"/>
      <c r="AB21" s="162"/>
    </row>
    <row r="22" spans="1:28" ht="63">
      <c r="A22" s="192" t="s">
        <v>284</v>
      </c>
      <c r="B22" s="161" t="s">
        <v>193</v>
      </c>
      <c r="C22" s="162" t="s">
        <v>191</v>
      </c>
      <c r="D22" s="162" t="s">
        <v>35</v>
      </c>
      <c r="E22" s="170" t="s">
        <v>192</v>
      </c>
      <c r="F22" s="219" t="s">
        <v>232</v>
      </c>
      <c r="G22" s="164" t="s">
        <v>266</v>
      </c>
      <c r="H22" s="242" t="s">
        <v>232</v>
      </c>
      <c r="I22" s="177">
        <v>30268</v>
      </c>
      <c r="J22" s="177">
        <v>26661</v>
      </c>
      <c r="K22" s="177">
        <v>0</v>
      </c>
      <c r="L22" s="177">
        <f>I22-J22</f>
        <v>3607</v>
      </c>
      <c r="M22" s="177">
        <v>0</v>
      </c>
      <c r="N22" s="194">
        <v>0</v>
      </c>
      <c r="O22" s="177">
        <v>30268</v>
      </c>
      <c r="P22" s="178">
        <v>26661</v>
      </c>
      <c r="Q22" s="178">
        <v>0</v>
      </c>
      <c r="R22" s="177">
        <f>O22-P22</f>
        <v>3607</v>
      </c>
      <c r="S22" s="177">
        <v>0</v>
      </c>
      <c r="T22" s="177">
        <v>0</v>
      </c>
      <c r="U22" s="177">
        <f t="shared" ref="U22:U25" si="8">V22*1.1</f>
        <v>8937.9</v>
      </c>
      <c r="V22" s="178">
        <v>8125.3636363636351</v>
      </c>
      <c r="W22" s="178">
        <v>0</v>
      </c>
      <c r="X22" s="177">
        <f t="shared" ref="X22:X24" si="9">U22-V22</f>
        <v>812.53636363636451</v>
      </c>
      <c r="Y22" s="177">
        <v>0</v>
      </c>
      <c r="Z22" s="177">
        <v>0</v>
      </c>
      <c r="AA22" s="195"/>
      <c r="AB22" s="162"/>
    </row>
    <row r="23" spans="1:28" ht="63">
      <c r="A23" s="192" t="s">
        <v>285</v>
      </c>
      <c r="B23" s="161" t="s">
        <v>194</v>
      </c>
      <c r="C23" s="162" t="s">
        <v>191</v>
      </c>
      <c r="D23" s="162" t="s">
        <v>35</v>
      </c>
      <c r="E23" s="170" t="s">
        <v>192</v>
      </c>
      <c r="F23" s="219" t="s">
        <v>234</v>
      </c>
      <c r="G23" s="164" t="s">
        <v>267</v>
      </c>
      <c r="H23" s="242" t="s">
        <v>234</v>
      </c>
      <c r="I23" s="177">
        <f t="shared" ref="I23:I25" si="10">J23*1.1</f>
        <v>11000</v>
      </c>
      <c r="J23" s="177">
        <v>10000</v>
      </c>
      <c r="K23" s="177">
        <v>0</v>
      </c>
      <c r="L23" s="177">
        <f>I23-J23</f>
        <v>1000</v>
      </c>
      <c r="M23" s="177">
        <v>0</v>
      </c>
      <c r="N23" s="194">
        <v>0</v>
      </c>
      <c r="O23" s="177">
        <f t="shared" ref="O23" si="11">P23*1.1</f>
        <v>11000</v>
      </c>
      <c r="P23" s="178">
        <v>10000</v>
      </c>
      <c r="Q23" s="178">
        <v>0</v>
      </c>
      <c r="R23" s="177">
        <f>O23-P23</f>
        <v>1000</v>
      </c>
      <c r="S23" s="177">
        <v>0</v>
      </c>
      <c r="T23" s="177">
        <v>0</v>
      </c>
      <c r="U23" s="177">
        <f t="shared" si="8"/>
        <v>7118.4000000000096</v>
      </c>
      <c r="V23" s="178">
        <v>6471.2727272727352</v>
      </c>
      <c r="W23" s="178">
        <v>0</v>
      </c>
      <c r="X23" s="177">
        <f t="shared" si="9"/>
        <v>647.12727272727443</v>
      </c>
      <c r="Y23" s="177">
        <v>0</v>
      </c>
      <c r="Z23" s="177">
        <v>0</v>
      </c>
      <c r="AA23" s="195"/>
      <c r="AB23" s="162"/>
    </row>
    <row r="24" spans="1:28" ht="63">
      <c r="A24" s="192" t="s">
        <v>286</v>
      </c>
      <c r="B24" s="161" t="s">
        <v>195</v>
      </c>
      <c r="C24" s="162" t="s">
        <v>191</v>
      </c>
      <c r="D24" s="162" t="s">
        <v>35</v>
      </c>
      <c r="E24" s="170" t="s">
        <v>192</v>
      </c>
      <c r="F24" s="219" t="s">
        <v>235</v>
      </c>
      <c r="G24" s="164" t="s">
        <v>268</v>
      </c>
      <c r="H24" s="242" t="s">
        <v>235</v>
      </c>
      <c r="I24" s="177">
        <v>33000</v>
      </c>
      <c r="J24" s="177">
        <f>30000-2927</f>
        <v>27073</v>
      </c>
      <c r="K24" s="177">
        <v>0</v>
      </c>
      <c r="L24" s="177">
        <f>I24-J24</f>
        <v>5927</v>
      </c>
      <c r="M24" s="177">
        <v>0</v>
      </c>
      <c r="N24" s="194">
        <v>0</v>
      </c>
      <c r="O24" s="177">
        <v>33000</v>
      </c>
      <c r="P24" s="178">
        <f>30000-2927</f>
        <v>27073</v>
      </c>
      <c r="Q24" s="178">
        <v>0</v>
      </c>
      <c r="R24" s="177">
        <f>O24-P24</f>
        <v>5927</v>
      </c>
      <c r="S24" s="177">
        <v>0</v>
      </c>
      <c r="T24" s="177">
        <v>0</v>
      </c>
      <c r="U24" s="177">
        <f t="shared" si="8"/>
        <v>11000</v>
      </c>
      <c r="V24" s="178">
        <v>10000</v>
      </c>
      <c r="W24" s="178">
        <v>0</v>
      </c>
      <c r="X24" s="177">
        <f t="shared" si="9"/>
        <v>1000</v>
      </c>
      <c r="Y24" s="177">
        <v>0</v>
      </c>
      <c r="Z24" s="177">
        <v>0</v>
      </c>
      <c r="AA24" s="195"/>
      <c r="AB24" s="162"/>
    </row>
    <row r="25" spans="1:28" ht="63">
      <c r="A25" s="192" t="s">
        <v>287</v>
      </c>
      <c r="B25" s="161" t="s">
        <v>196</v>
      </c>
      <c r="C25" s="162" t="s">
        <v>191</v>
      </c>
      <c r="D25" s="162" t="s">
        <v>35</v>
      </c>
      <c r="E25" s="170" t="s">
        <v>192</v>
      </c>
      <c r="F25" s="219" t="s">
        <v>238</v>
      </c>
      <c r="G25" s="164" t="s">
        <v>269</v>
      </c>
      <c r="H25" s="242" t="s">
        <v>238</v>
      </c>
      <c r="I25" s="177">
        <f t="shared" si="10"/>
        <v>77000</v>
      </c>
      <c r="J25" s="177">
        <v>70000</v>
      </c>
      <c r="K25" s="177">
        <v>0</v>
      </c>
      <c r="L25" s="177">
        <f>I25-J25</f>
        <v>7000</v>
      </c>
      <c r="M25" s="177">
        <v>0</v>
      </c>
      <c r="N25" s="194">
        <v>0</v>
      </c>
      <c r="O25" s="177">
        <f t="shared" ref="O25" si="12">P25*1.1</f>
        <v>77000</v>
      </c>
      <c r="P25" s="178">
        <v>70000</v>
      </c>
      <c r="Q25" s="178">
        <v>0</v>
      </c>
      <c r="R25" s="177">
        <f>O25-P25</f>
        <v>7000</v>
      </c>
      <c r="S25" s="177">
        <v>0</v>
      </c>
      <c r="T25" s="177">
        <v>0</v>
      </c>
      <c r="U25" s="177">
        <f t="shared" si="8"/>
        <v>22389.9</v>
      </c>
      <c r="V25" s="178">
        <v>20354.454545454544</v>
      </c>
      <c r="W25" s="178">
        <v>0</v>
      </c>
      <c r="X25" s="177">
        <f>U25-V25</f>
        <v>2035.4454545454573</v>
      </c>
      <c r="Y25" s="177">
        <v>0</v>
      </c>
      <c r="Z25" s="177">
        <v>0</v>
      </c>
      <c r="AA25" s="195"/>
      <c r="AB25" s="162"/>
    </row>
    <row r="26" spans="1:28" ht="58.5" customHeight="1">
      <c r="A26" s="243" t="s">
        <v>5</v>
      </c>
      <c r="B26" s="236" t="s">
        <v>94</v>
      </c>
      <c r="C26" s="236"/>
      <c r="D26" s="236"/>
      <c r="E26" s="236"/>
      <c r="F26" s="236"/>
      <c r="G26" s="238"/>
      <c r="H26" s="236"/>
      <c r="I26" s="183">
        <f>I27+I34</f>
        <v>8965.0999999999985</v>
      </c>
      <c r="J26" s="183">
        <f t="shared" ref="J26:Z26" si="13">J27+J34</f>
        <v>4290</v>
      </c>
      <c r="K26" s="183">
        <f t="shared" si="13"/>
        <v>2145</v>
      </c>
      <c r="L26" s="183">
        <f t="shared" si="13"/>
        <v>1286.9999999999998</v>
      </c>
      <c r="M26" s="183">
        <f t="shared" si="13"/>
        <v>858.00000000000011</v>
      </c>
      <c r="N26" s="183">
        <f t="shared" si="13"/>
        <v>385.10000000000008</v>
      </c>
      <c r="O26" s="183">
        <f t="shared" si="13"/>
        <v>8965.0999999999985</v>
      </c>
      <c r="P26" s="183">
        <f t="shared" si="13"/>
        <v>4290</v>
      </c>
      <c r="Q26" s="183">
        <f t="shared" si="13"/>
        <v>2145</v>
      </c>
      <c r="R26" s="183">
        <f t="shared" si="13"/>
        <v>1286.9999999999998</v>
      </c>
      <c r="S26" s="183">
        <f t="shared" si="13"/>
        <v>858.00000000000011</v>
      </c>
      <c r="T26" s="183">
        <f t="shared" si="13"/>
        <v>385.10000000000008</v>
      </c>
      <c r="U26" s="183">
        <f t="shared" si="13"/>
        <v>8965.0999999999985</v>
      </c>
      <c r="V26" s="183">
        <f t="shared" si="13"/>
        <v>4290</v>
      </c>
      <c r="W26" s="183">
        <f t="shared" si="13"/>
        <v>2145</v>
      </c>
      <c r="X26" s="183">
        <f t="shared" si="13"/>
        <v>1286.9999999999998</v>
      </c>
      <c r="Y26" s="183">
        <f t="shared" si="13"/>
        <v>858.00000000000011</v>
      </c>
      <c r="Z26" s="183">
        <f t="shared" si="13"/>
        <v>385.10000000000008</v>
      </c>
      <c r="AA26" s="199"/>
      <c r="AB26" s="236"/>
    </row>
    <row r="27" spans="1:28" s="207" customFormat="1" ht="66" customHeight="1">
      <c r="A27" s="243">
        <v>1</v>
      </c>
      <c r="B27" s="200" t="s">
        <v>172</v>
      </c>
      <c r="C27" s="236"/>
      <c r="D27" s="236"/>
      <c r="E27" s="236"/>
      <c r="F27" s="236"/>
      <c r="G27" s="238"/>
      <c r="H27" s="236"/>
      <c r="I27" s="183">
        <f>I30+I28+I32</f>
        <v>8040.5499999999993</v>
      </c>
      <c r="J27" s="183">
        <f t="shared" ref="J27:Z27" si="14">J30+J28+J32</f>
        <v>3839</v>
      </c>
      <c r="K27" s="183">
        <f t="shared" si="14"/>
        <v>1919.5</v>
      </c>
      <c r="L27" s="183">
        <f t="shared" si="14"/>
        <v>1151.6999999999998</v>
      </c>
      <c r="M27" s="183">
        <f t="shared" si="14"/>
        <v>767.80000000000007</v>
      </c>
      <c r="N27" s="183">
        <f t="shared" si="14"/>
        <v>362.55000000000007</v>
      </c>
      <c r="O27" s="183">
        <f t="shared" si="14"/>
        <v>8040.5499999999993</v>
      </c>
      <c r="P27" s="183">
        <f t="shared" si="14"/>
        <v>3839</v>
      </c>
      <c r="Q27" s="183">
        <f t="shared" si="14"/>
        <v>1919.5</v>
      </c>
      <c r="R27" s="183">
        <f t="shared" si="14"/>
        <v>1151.6999999999998</v>
      </c>
      <c r="S27" s="183">
        <f t="shared" si="14"/>
        <v>767.80000000000007</v>
      </c>
      <c r="T27" s="183">
        <f t="shared" si="14"/>
        <v>362.55000000000007</v>
      </c>
      <c r="U27" s="183">
        <f t="shared" si="14"/>
        <v>8040.5499999999993</v>
      </c>
      <c r="V27" s="183">
        <f t="shared" si="14"/>
        <v>3839</v>
      </c>
      <c r="W27" s="183">
        <f t="shared" si="14"/>
        <v>1919.5</v>
      </c>
      <c r="X27" s="183">
        <f t="shared" si="14"/>
        <v>1151.6999999999998</v>
      </c>
      <c r="Y27" s="183">
        <f t="shared" si="14"/>
        <v>767.80000000000007</v>
      </c>
      <c r="Z27" s="183">
        <f t="shared" si="14"/>
        <v>362.55000000000007</v>
      </c>
      <c r="AA27" s="192"/>
      <c r="AB27" s="236"/>
    </row>
    <row r="28" spans="1:28" s="180" customFormat="1" ht="28.5" customHeight="1">
      <c r="A28" s="302" t="s">
        <v>207</v>
      </c>
      <c r="B28" s="303"/>
      <c r="C28" s="166"/>
      <c r="D28" s="166"/>
      <c r="E28" s="172"/>
      <c r="F28" s="168"/>
      <c r="G28" s="168"/>
      <c r="H28" s="169"/>
      <c r="I28" s="179">
        <f>I29</f>
        <v>875.35</v>
      </c>
      <c r="J28" s="179">
        <f t="shared" ref="J28:Z28" si="15">J29</f>
        <v>427</v>
      </c>
      <c r="K28" s="179">
        <f t="shared" si="15"/>
        <v>213.5</v>
      </c>
      <c r="L28" s="179">
        <f t="shared" si="15"/>
        <v>128.1</v>
      </c>
      <c r="M28" s="179">
        <f t="shared" si="15"/>
        <v>85.4</v>
      </c>
      <c r="N28" s="179">
        <f t="shared" si="15"/>
        <v>21.35</v>
      </c>
      <c r="O28" s="179">
        <f t="shared" si="15"/>
        <v>875.35</v>
      </c>
      <c r="P28" s="179">
        <f t="shared" si="15"/>
        <v>427</v>
      </c>
      <c r="Q28" s="179">
        <f t="shared" si="15"/>
        <v>213.5</v>
      </c>
      <c r="R28" s="179">
        <f t="shared" si="15"/>
        <v>128.1</v>
      </c>
      <c r="S28" s="179">
        <f t="shared" si="15"/>
        <v>85.4</v>
      </c>
      <c r="T28" s="179">
        <f t="shared" si="15"/>
        <v>21.35</v>
      </c>
      <c r="U28" s="179">
        <f t="shared" si="15"/>
        <v>875.35</v>
      </c>
      <c r="V28" s="179">
        <f t="shared" si="15"/>
        <v>427</v>
      </c>
      <c r="W28" s="179">
        <f t="shared" si="15"/>
        <v>213.5</v>
      </c>
      <c r="X28" s="179">
        <f t="shared" si="15"/>
        <v>128.1</v>
      </c>
      <c r="Y28" s="179">
        <f t="shared" si="15"/>
        <v>85.4</v>
      </c>
      <c r="Z28" s="179">
        <f t="shared" si="15"/>
        <v>21.35</v>
      </c>
      <c r="AA28" s="191"/>
      <c r="AB28" s="166"/>
    </row>
    <row r="29" spans="1:28" s="220" customFormat="1" ht="117.75" customHeight="1">
      <c r="A29" s="162" t="s">
        <v>75</v>
      </c>
      <c r="B29" s="173" t="s">
        <v>205</v>
      </c>
      <c r="C29" s="162" t="s">
        <v>206</v>
      </c>
      <c r="D29" s="162" t="s">
        <v>203</v>
      </c>
      <c r="E29" s="162">
        <v>2022</v>
      </c>
      <c r="F29" s="164" t="s">
        <v>202</v>
      </c>
      <c r="G29" s="164" t="s">
        <v>249</v>
      </c>
      <c r="H29" s="174" t="s">
        <v>263</v>
      </c>
      <c r="I29" s="197">
        <f>SUM(J29:N29)</f>
        <v>875.35</v>
      </c>
      <c r="J29" s="201">
        <v>427</v>
      </c>
      <c r="K29" s="201">
        <f>J29*50%</f>
        <v>213.5</v>
      </c>
      <c r="L29" s="197">
        <f>J29*0.3</f>
        <v>128.1</v>
      </c>
      <c r="M29" s="197">
        <f>J29*0.2</f>
        <v>85.4</v>
      </c>
      <c r="N29" s="198">
        <f>J29*0.05</f>
        <v>21.35</v>
      </c>
      <c r="O29" s="197">
        <f>SUM(P29:T29)</f>
        <v>875.35</v>
      </c>
      <c r="P29" s="197">
        <f>J29</f>
        <v>427</v>
      </c>
      <c r="Q29" s="197">
        <f>P29*50%</f>
        <v>213.5</v>
      </c>
      <c r="R29" s="197">
        <f>L29</f>
        <v>128.1</v>
      </c>
      <c r="S29" s="197">
        <f>M29</f>
        <v>85.4</v>
      </c>
      <c r="T29" s="197">
        <f>N29</f>
        <v>21.35</v>
      </c>
      <c r="U29" s="197">
        <f>SUM(V29:Z29)</f>
        <v>875.35</v>
      </c>
      <c r="V29" s="197">
        <f>P29</f>
        <v>427</v>
      </c>
      <c r="W29" s="197">
        <f>V29*50%</f>
        <v>213.5</v>
      </c>
      <c r="X29" s="197">
        <f t="shared" ref="X29:Z29" si="16">R29</f>
        <v>128.1</v>
      </c>
      <c r="Y29" s="197">
        <f t="shared" si="16"/>
        <v>85.4</v>
      </c>
      <c r="Z29" s="197">
        <f t="shared" si="16"/>
        <v>21.35</v>
      </c>
      <c r="AA29" s="202" t="s">
        <v>32</v>
      </c>
      <c r="AB29" s="162" t="s">
        <v>204</v>
      </c>
    </row>
    <row r="30" spans="1:28" s="208" customFormat="1" ht="21.75" customHeight="1">
      <c r="A30" s="302" t="s">
        <v>136</v>
      </c>
      <c r="B30" s="303"/>
      <c r="C30" s="166"/>
      <c r="D30" s="166"/>
      <c r="E30" s="166"/>
      <c r="F30" s="166"/>
      <c r="G30" s="166"/>
      <c r="H30" s="166"/>
      <c r="I30" s="179">
        <f>I31</f>
        <v>3582.6</v>
      </c>
      <c r="J30" s="179">
        <f t="shared" ref="J30:Z30" si="17">J31</f>
        <v>1706</v>
      </c>
      <c r="K30" s="179">
        <f t="shared" si="17"/>
        <v>853</v>
      </c>
      <c r="L30" s="179">
        <f t="shared" si="17"/>
        <v>511.79999999999995</v>
      </c>
      <c r="M30" s="179">
        <f t="shared" si="17"/>
        <v>341.20000000000005</v>
      </c>
      <c r="N30" s="179">
        <f t="shared" si="17"/>
        <v>170.60000000000002</v>
      </c>
      <c r="O30" s="179">
        <f t="shared" si="17"/>
        <v>3582.6</v>
      </c>
      <c r="P30" s="179">
        <f t="shared" si="17"/>
        <v>1706</v>
      </c>
      <c r="Q30" s="179">
        <f t="shared" si="17"/>
        <v>853</v>
      </c>
      <c r="R30" s="179">
        <f t="shared" si="17"/>
        <v>511.79999999999995</v>
      </c>
      <c r="S30" s="179">
        <f t="shared" si="17"/>
        <v>341.20000000000005</v>
      </c>
      <c r="T30" s="179">
        <f t="shared" si="17"/>
        <v>170.60000000000002</v>
      </c>
      <c r="U30" s="179">
        <f t="shared" si="17"/>
        <v>3582.6</v>
      </c>
      <c r="V30" s="179">
        <f t="shared" si="17"/>
        <v>1706</v>
      </c>
      <c r="W30" s="179">
        <f t="shared" si="17"/>
        <v>853</v>
      </c>
      <c r="X30" s="179">
        <f t="shared" si="17"/>
        <v>511.79999999999995</v>
      </c>
      <c r="Y30" s="179">
        <f t="shared" si="17"/>
        <v>341.20000000000005</v>
      </c>
      <c r="Z30" s="179">
        <f t="shared" si="17"/>
        <v>170.60000000000002</v>
      </c>
      <c r="AA30" s="171"/>
      <c r="AB30" s="166"/>
    </row>
    <row r="31" spans="1:28" s="220" customFormat="1" ht="124.5" customHeight="1">
      <c r="A31" s="192" t="s">
        <v>78</v>
      </c>
      <c r="B31" s="161" t="s">
        <v>186</v>
      </c>
      <c r="C31" s="162" t="s">
        <v>181</v>
      </c>
      <c r="D31" s="162" t="s">
        <v>183</v>
      </c>
      <c r="E31" s="170" t="s">
        <v>187</v>
      </c>
      <c r="F31" s="164" t="s">
        <v>188</v>
      </c>
      <c r="G31" s="164" t="s">
        <v>255</v>
      </c>
      <c r="H31" s="165" t="s">
        <v>254</v>
      </c>
      <c r="I31" s="177">
        <f>SUM(J31:N31)</f>
        <v>3582.6</v>
      </c>
      <c r="J31" s="177">
        <v>1706</v>
      </c>
      <c r="K31" s="177">
        <f>J31*50%</f>
        <v>853</v>
      </c>
      <c r="L31" s="177">
        <f>J31*30%</f>
        <v>511.79999999999995</v>
      </c>
      <c r="M31" s="177">
        <f>J31*20%</f>
        <v>341.20000000000005</v>
      </c>
      <c r="N31" s="194">
        <f>J31*10%</f>
        <v>170.60000000000002</v>
      </c>
      <c r="O31" s="177">
        <f>SUM(P31:T31)</f>
        <v>3582.6</v>
      </c>
      <c r="P31" s="178">
        <v>1706</v>
      </c>
      <c r="Q31" s="178">
        <f>P31*50%</f>
        <v>853</v>
      </c>
      <c r="R31" s="177">
        <f>P31*30%</f>
        <v>511.79999999999995</v>
      </c>
      <c r="S31" s="177">
        <f>P31*20%</f>
        <v>341.20000000000005</v>
      </c>
      <c r="T31" s="194">
        <f>P31*10%</f>
        <v>170.60000000000002</v>
      </c>
      <c r="U31" s="177">
        <f>SUM(V31:Z31)</f>
        <v>3582.6</v>
      </c>
      <c r="V31" s="178">
        <v>1706</v>
      </c>
      <c r="W31" s="178">
        <f>V31*50%</f>
        <v>853</v>
      </c>
      <c r="X31" s="177">
        <f>V31*30%</f>
        <v>511.79999999999995</v>
      </c>
      <c r="Y31" s="177">
        <f>V31*20%</f>
        <v>341.20000000000005</v>
      </c>
      <c r="Z31" s="194">
        <f>V31*10%</f>
        <v>170.60000000000002</v>
      </c>
      <c r="AA31" s="195" t="s">
        <v>32</v>
      </c>
      <c r="AB31" s="162" t="s">
        <v>204</v>
      </c>
    </row>
    <row r="32" spans="1:28" s="180" customFormat="1" ht="30.75" customHeight="1">
      <c r="A32" s="302" t="s">
        <v>137</v>
      </c>
      <c r="B32" s="303"/>
      <c r="C32" s="166"/>
      <c r="D32" s="166"/>
      <c r="E32" s="166"/>
      <c r="F32" s="168"/>
      <c r="G32" s="168"/>
      <c r="H32" s="176"/>
      <c r="I32" s="203">
        <f>I33</f>
        <v>3582.6</v>
      </c>
      <c r="J32" s="203">
        <f t="shared" ref="J32:Z32" si="18">J33</f>
        <v>1706</v>
      </c>
      <c r="K32" s="203">
        <f t="shared" si="18"/>
        <v>853</v>
      </c>
      <c r="L32" s="203">
        <f t="shared" si="18"/>
        <v>511.79999999999995</v>
      </c>
      <c r="M32" s="203">
        <f t="shared" si="18"/>
        <v>341.20000000000005</v>
      </c>
      <c r="N32" s="203">
        <f t="shared" si="18"/>
        <v>170.60000000000002</v>
      </c>
      <c r="O32" s="203">
        <f t="shared" si="18"/>
        <v>3582.6</v>
      </c>
      <c r="P32" s="203">
        <f t="shared" si="18"/>
        <v>1706</v>
      </c>
      <c r="Q32" s="203">
        <f t="shared" si="18"/>
        <v>853</v>
      </c>
      <c r="R32" s="203">
        <f t="shared" si="18"/>
        <v>511.79999999999995</v>
      </c>
      <c r="S32" s="203">
        <f t="shared" si="18"/>
        <v>341.20000000000005</v>
      </c>
      <c r="T32" s="203">
        <f t="shared" si="18"/>
        <v>170.60000000000002</v>
      </c>
      <c r="U32" s="203">
        <f t="shared" si="18"/>
        <v>3582.6</v>
      </c>
      <c r="V32" s="203">
        <f t="shared" si="18"/>
        <v>1706</v>
      </c>
      <c r="W32" s="203">
        <f t="shared" si="18"/>
        <v>853</v>
      </c>
      <c r="X32" s="203">
        <f t="shared" si="18"/>
        <v>511.79999999999995</v>
      </c>
      <c r="Y32" s="203">
        <f t="shared" si="18"/>
        <v>341.20000000000005</v>
      </c>
      <c r="Z32" s="203">
        <f t="shared" si="18"/>
        <v>170.60000000000002</v>
      </c>
      <c r="AA32" s="191"/>
      <c r="AB32" s="166"/>
    </row>
    <row r="33" spans="1:28" s="220" customFormat="1" ht="117" customHeight="1">
      <c r="A33" s="162" t="s">
        <v>86</v>
      </c>
      <c r="B33" s="161" t="s">
        <v>213</v>
      </c>
      <c r="C33" s="162" t="s">
        <v>214</v>
      </c>
      <c r="D33" s="162" t="s">
        <v>226</v>
      </c>
      <c r="E33" s="162">
        <v>2022</v>
      </c>
      <c r="F33" s="162" t="s">
        <v>215</v>
      </c>
      <c r="G33" s="162" t="s">
        <v>253</v>
      </c>
      <c r="H33" s="162" t="s">
        <v>264</v>
      </c>
      <c r="I33" s="197">
        <f>SUM(J33:N33)</f>
        <v>3582.6</v>
      </c>
      <c r="J33" s="197">
        <f>1706</f>
        <v>1706</v>
      </c>
      <c r="K33" s="197">
        <f>J33*50%</f>
        <v>853</v>
      </c>
      <c r="L33" s="197">
        <f>J33*30%</f>
        <v>511.79999999999995</v>
      </c>
      <c r="M33" s="197">
        <f>J33*0.2</f>
        <v>341.20000000000005</v>
      </c>
      <c r="N33" s="198">
        <f>J33*10%</f>
        <v>170.60000000000002</v>
      </c>
      <c r="O33" s="197">
        <f>SUM(P33:T33)</f>
        <v>3582.6</v>
      </c>
      <c r="P33" s="197">
        <v>1706</v>
      </c>
      <c r="Q33" s="197">
        <f>P33*50%</f>
        <v>853</v>
      </c>
      <c r="R33" s="197">
        <f>P33*30%</f>
        <v>511.79999999999995</v>
      </c>
      <c r="S33" s="197">
        <f>P33*20%</f>
        <v>341.20000000000005</v>
      </c>
      <c r="T33" s="198">
        <f>P33*10%</f>
        <v>170.60000000000002</v>
      </c>
      <c r="U33" s="197">
        <f>SUM(V33:Z33)</f>
        <v>3582.6</v>
      </c>
      <c r="V33" s="197">
        <v>1706</v>
      </c>
      <c r="W33" s="197">
        <f>V33*50%</f>
        <v>853</v>
      </c>
      <c r="X33" s="197">
        <f>V33*30%</f>
        <v>511.79999999999995</v>
      </c>
      <c r="Y33" s="197">
        <f>V33*20%</f>
        <v>341.20000000000005</v>
      </c>
      <c r="Z33" s="198">
        <f>V33*10%</f>
        <v>170.60000000000002</v>
      </c>
      <c r="AA33" s="202" t="s">
        <v>32</v>
      </c>
      <c r="AB33" s="162" t="s">
        <v>204</v>
      </c>
    </row>
    <row r="34" spans="1:28" s="209" customFormat="1" ht="39" customHeight="1">
      <c r="A34" s="244">
        <v>2</v>
      </c>
      <c r="B34" s="204" t="s">
        <v>208</v>
      </c>
      <c r="C34" s="238"/>
      <c r="D34" s="238"/>
      <c r="E34" s="238"/>
      <c r="F34" s="238"/>
      <c r="G34" s="238"/>
      <c r="H34" s="238"/>
      <c r="I34" s="205">
        <f>I35</f>
        <v>924.55</v>
      </c>
      <c r="J34" s="205">
        <f t="shared" ref="J34:Z34" si="19">J35</f>
        <v>451</v>
      </c>
      <c r="K34" s="205">
        <f t="shared" si="19"/>
        <v>225.5</v>
      </c>
      <c r="L34" s="205">
        <f t="shared" si="19"/>
        <v>135.30000000000001</v>
      </c>
      <c r="M34" s="205">
        <f t="shared" si="19"/>
        <v>90.2</v>
      </c>
      <c r="N34" s="205">
        <f t="shared" si="19"/>
        <v>22.55</v>
      </c>
      <c r="O34" s="205">
        <f t="shared" si="19"/>
        <v>924.55</v>
      </c>
      <c r="P34" s="205">
        <f t="shared" si="19"/>
        <v>451</v>
      </c>
      <c r="Q34" s="205">
        <f t="shared" si="19"/>
        <v>225.5</v>
      </c>
      <c r="R34" s="205">
        <f t="shared" si="19"/>
        <v>135.30000000000001</v>
      </c>
      <c r="S34" s="205">
        <f t="shared" si="19"/>
        <v>90.2</v>
      </c>
      <c r="T34" s="205">
        <f t="shared" si="19"/>
        <v>22.55</v>
      </c>
      <c r="U34" s="205">
        <f t="shared" si="19"/>
        <v>924.55</v>
      </c>
      <c r="V34" s="205">
        <f t="shared" si="19"/>
        <v>451</v>
      </c>
      <c r="W34" s="205">
        <f t="shared" si="19"/>
        <v>225.5</v>
      </c>
      <c r="X34" s="205">
        <f t="shared" si="19"/>
        <v>135.30000000000001</v>
      </c>
      <c r="Y34" s="205">
        <f t="shared" si="19"/>
        <v>90.2</v>
      </c>
      <c r="Z34" s="205">
        <f t="shared" si="19"/>
        <v>22.55</v>
      </c>
      <c r="AA34" s="238"/>
      <c r="AB34" s="238"/>
    </row>
    <row r="35" spans="1:28" s="210" customFormat="1" ht="25.5" customHeight="1">
      <c r="A35" s="302" t="s">
        <v>135</v>
      </c>
      <c r="B35" s="303"/>
      <c r="C35" s="166"/>
      <c r="D35" s="166"/>
      <c r="E35" s="166"/>
      <c r="F35" s="166"/>
      <c r="G35" s="166"/>
      <c r="H35" s="166"/>
      <c r="I35" s="203">
        <f>SUM(I36:I37)</f>
        <v>924.55</v>
      </c>
      <c r="J35" s="203">
        <f t="shared" ref="J35:Z35" si="20">SUM(J36:J37)</f>
        <v>451</v>
      </c>
      <c r="K35" s="203">
        <f t="shared" si="20"/>
        <v>225.5</v>
      </c>
      <c r="L35" s="203">
        <f t="shared" si="20"/>
        <v>135.30000000000001</v>
      </c>
      <c r="M35" s="203">
        <f t="shared" si="20"/>
        <v>90.2</v>
      </c>
      <c r="N35" s="203">
        <f t="shared" si="20"/>
        <v>22.55</v>
      </c>
      <c r="O35" s="203">
        <f t="shared" si="20"/>
        <v>924.55</v>
      </c>
      <c r="P35" s="203">
        <f t="shared" si="20"/>
        <v>451</v>
      </c>
      <c r="Q35" s="203">
        <f t="shared" si="20"/>
        <v>225.5</v>
      </c>
      <c r="R35" s="203">
        <f t="shared" si="20"/>
        <v>135.30000000000001</v>
      </c>
      <c r="S35" s="203">
        <f t="shared" si="20"/>
        <v>90.2</v>
      </c>
      <c r="T35" s="203">
        <f t="shared" si="20"/>
        <v>22.55</v>
      </c>
      <c r="U35" s="203">
        <f t="shared" si="20"/>
        <v>924.55</v>
      </c>
      <c r="V35" s="203">
        <f t="shared" si="20"/>
        <v>451</v>
      </c>
      <c r="W35" s="203">
        <f t="shared" si="20"/>
        <v>225.5</v>
      </c>
      <c r="X35" s="203">
        <f t="shared" si="20"/>
        <v>135.30000000000001</v>
      </c>
      <c r="Y35" s="203">
        <f t="shared" si="20"/>
        <v>90.2</v>
      </c>
      <c r="Z35" s="203">
        <f t="shared" si="20"/>
        <v>22.55</v>
      </c>
      <c r="AA35" s="166"/>
      <c r="AB35" s="166"/>
    </row>
    <row r="36" spans="1:28" s="220" customFormat="1" ht="124.5" customHeight="1">
      <c r="A36" s="162" t="s">
        <v>288</v>
      </c>
      <c r="B36" s="173" t="s">
        <v>209</v>
      </c>
      <c r="C36" s="162" t="s">
        <v>206</v>
      </c>
      <c r="D36" s="162" t="s">
        <v>227</v>
      </c>
      <c r="E36" s="162">
        <v>2022</v>
      </c>
      <c r="F36" s="164" t="s">
        <v>185</v>
      </c>
      <c r="G36" s="164" t="s">
        <v>250</v>
      </c>
      <c r="H36" s="174" t="s">
        <v>261</v>
      </c>
      <c r="I36" s="197">
        <f>SUM(J36:N36)</f>
        <v>164</v>
      </c>
      <c r="J36" s="197">
        <v>80</v>
      </c>
      <c r="K36" s="197">
        <f>J36*50%</f>
        <v>40</v>
      </c>
      <c r="L36" s="197">
        <f t="shared" ref="L36:L37" si="21">J36*0.3</f>
        <v>24</v>
      </c>
      <c r="M36" s="197">
        <f t="shared" ref="M36:M37" si="22">J36*0.2</f>
        <v>16</v>
      </c>
      <c r="N36" s="198">
        <f>J36*0.05</f>
        <v>4</v>
      </c>
      <c r="O36" s="197">
        <f>SUM(P36:T36)</f>
        <v>164</v>
      </c>
      <c r="P36" s="197">
        <f>J36</f>
        <v>80</v>
      </c>
      <c r="Q36" s="197">
        <f>P36*50%</f>
        <v>40</v>
      </c>
      <c r="R36" s="197">
        <f t="shared" ref="R36:T37" si="23">L36</f>
        <v>24</v>
      </c>
      <c r="S36" s="197">
        <f t="shared" si="23"/>
        <v>16</v>
      </c>
      <c r="T36" s="197">
        <f t="shared" si="23"/>
        <v>4</v>
      </c>
      <c r="U36" s="197">
        <f>SUM(V36:Z36)</f>
        <v>164</v>
      </c>
      <c r="V36" s="197">
        <f>P36</f>
        <v>80</v>
      </c>
      <c r="W36" s="197">
        <f>V36*50%</f>
        <v>40</v>
      </c>
      <c r="X36" s="197">
        <f t="shared" ref="X36:Z37" si="24">R36</f>
        <v>24</v>
      </c>
      <c r="Y36" s="197">
        <f t="shared" si="24"/>
        <v>16</v>
      </c>
      <c r="Z36" s="197">
        <f t="shared" si="24"/>
        <v>4</v>
      </c>
      <c r="AA36" s="202" t="s">
        <v>32</v>
      </c>
      <c r="AB36" s="162" t="s">
        <v>204</v>
      </c>
    </row>
    <row r="37" spans="1:28" s="220" customFormat="1" ht="126" customHeight="1">
      <c r="A37" s="162" t="s">
        <v>289</v>
      </c>
      <c r="B37" s="173" t="s">
        <v>211</v>
      </c>
      <c r="C37" s="162" t="s">
        <v>206</v>
      </c>
      <c r="D37" s="162" t="s">
        <v>203</v>
      </c>
      <c r="E37" s="162">
        <v>2022</v>
      </c>
      <c r="F37" s="164" t="s">
        <v>202</v>
      </c>
      <c r="G37" s="164" t="s">
        <v>248</v>
      </c>
      <c r="H37" s="174" t="s">
        <v>262</v>
      </c>
      <c r="I37" s="197">
        <f t="shared" ref="I37" si="25">SUM(J37:N37)</f>
        <v>760.55</v>
      </c>
      <c r="J37" s="197">
        <v>371</v>
      </c>
      <c r="K37" s="197">
        <f t="shared" ref="K37" si="26">J37*50%</f>
        <v>185.5</v>
      </c>
      <c r="L37" s="197">
        <f t="shared" si="21"/>
        <v>111.3</v>
      </c>
      <c r="M37" s="197">
        <f t="shared" si="22"/>
        <v>74.2</v>
      </c>
      <c r="N37" s="198">
        <f t="shared" ref="N37" si="27">J37*0.05</f>
        <v>18.55</v>
      </c>
      <c r="O37" s="197">
        <f t="shared" ref="O37" si="28">SUM(P37:T37)</f>
        <v>760.55</v>
      </c>
      <c r="P37" s="197">
        <f>J37</f>
        <v>371</v>
      </c>
      <c r="Q37" s="197">
        <f t="shared" ref="Q37" si="29">P37*50%</f>
        <v>185.5</v>
      </c>
      <c r="R37" s="197">
        <f t="shared" si="23"/>
        <v>111.3</v>
      </c>
      <c r="S37" s="197">
        <f t="shared" si="23"/>
        <v>74.2</v>
      </c>
      <c r="T37" s="197">
        <f t="shared" si="23"/>
        <v>18.55</v>
      </c>
      <c r="U37" s="197">
        <f t="shared" ref="U37" si="30">SUM(V37:Z37)</f>
        <v>760.55</v>
      </c>
      <c r="V37" s="197">
        <f>P37</f>
        <v>371</v>
      </c>
      <c r="W37" s="197">
        <f t="shared" ref="W37" si="31">V37*50%</f>
        <v>185.5</v>
      </c>
      <c r="X37" s="197">
        <f t="shared" si="24"/>
        <v>111.3</v>
      </c>
      <c r="Y37" s="197">
        <f t="shared" si="24"/>
        <v>74.2</v>
      </c>
      <c r="Z37" s="197">
        <f t="shared" si="24"/>
        <v>18.55</v>
      </c>
      <c r="AA37" s="202" t="s">
        <v>32</v>
      </c>
      <c r="AB37" s="162" t="s">
        <v>204</v>
      </c>
    </row>
    <row r="38" spans="1:28">
      <c r="G38" s="206"/>
    </row>
    <row r="39" spans="1:28" ht="74.25" customHeight="1">
      <c r="A39" s="317" t="s">
        <v>272</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row>
    <row r="40" spans="1:28" ht="66" customHeight="1">
      <c r="A40" s="317" t="s">
        <v>274</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row>
    <row r="41" spans="1:28" ht="121.5" customHeight="1">
      <c r="A41" s="317" t="s">
        <v>273</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row>
    <row r="42" spans="1:28" ht="80.25" customHeight="1">
      <c r="A42" s="317" t="s">
        <v>270</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row>
    <row r="43" spans="1:28" ht="84" customHeight="1">
      <c r="A43" s="317" t="s">
        <v>271</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row>
  </sheetData>
  <mergeCells count="44">
    <mergeCell ref="A43:AB43"/>
    <mergeCell ref="A15:B15"/>
    <mergeCell ref="A18:B18"/>
    <mergeCell ref="A20:B20"/>
    <mergeCell ref="A28:B28"/>
    <mergeCell ref="A30:B30"/>
    <mergeCell ref="A32:B32"/>
    <mergeCell ref="A35:B35"/>
    <mergeCell ref="A39:AB39"/>
    <mergeCell ref="A40:AB40"/>
    <mergeCell ref="A41:AB41"/>
    <mergeCell ref="A42:AB42"/>
    <mergeCell ref="V7:V8"/>
    <mergeCell ref="W7:Y7"/>
    <mergeCell ref="Z7:Z8"/>
    <mergeCell ref="A9:B9"/>
    <mergeCell ref="Q7:S7"/>
    <mergeCell ref="T7:T8"/>
    <mergeCell ref="O7:O8"/>
    <mergeCell ref="P7:P8"/>
    <mergeCell ref="G5:G8"/>
    <mergeCell ref="H5:N5"/>
    <mergeCell ref="U7:U8"/>
    <mergeCell ref="I7:I8"/>
    <mergeCell ref="J7:J8"/>
    <mergeCell ref="A13:B13"/>
    <mergeCell ref="K7:M7"/>
    <mergeCell ref="N7:N8"/>
    <mergeCell ref="A1:AB1"/>
    <mergeCell ref="A2:AB2"/>
    <mergeCell ref="A3:AB3"/>
    <mergeCell ref="Z4:AB4"/>
    <mergeCell ref="A5:A8"/>
    <mergeCell ref="B5:B8"/>
    <mergeCell ref="C5:C8"/>
    <mergeCell ref="D5:D8"/>
    <mergeCell ref="E5:E8"/>
    <mergeCell ref="F5:F8"/>
    <mergeCell ref="U5:Z6"/>
    <mergeCell ref="AA5:AA8"/>
    <mergeCell ref="AB5:AB8"/>
    <mergeCell ref="H6:H8"/>
    <mergeCell ref="I6:N6"/>
    <mergeCell ref="O6:T6"/>
  </mergeCells>
  <pageMargins left="0.23622047244094491" right="0.1574803149606299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PL I 21-25</vt:lpstr>
      <vt:lpstr>PL I.1 21-25</vt:lpstr>
      <vt:lpstr>PL I.2 21-25</vt:lpstr>
      <vt:lpstr>PL I.3 21-25</vt:lpstr>
      <vt:lpstr>PL I.3 NTM ĐTPT 2021</vt:lpstr>
      <vt:lpstr>PL I.4 NTM ĐTPT 2022, 22-25</vt:lpstr>
      <vt:lpstr>PL II 21-25</vt:lpstr>
      <vt:lpstr>PL III 21-25</vt:lpstr>
      <vt:lpstr>danh mục , mức bố trí vốn </vt:lpstr>
      <vt:lpstr>phân bổ ngân sách TW </vt:lpstr>
      <vt:lpstr>phân bổ ngân sách địa phương</vt:lpstr>
      <vt:lpstr>'danh mục , mức bố trí vốn '!Print_Area</vt:lpstr>
      <vt:lpstr>'PL I 21-25'!Print_Area</vt:lpstr>
      <vt:lpstr>'PL I.1 21-25'!Print_Area</vt:lpstr>
      <vt:lpstr>'PL I.2 21-25'!Print_Area</vt:lpstr>
      <vt:lpstr>'PL I.3 NTM ĐTPT 2021'!Print_Area</vt:lpstr>
      <vt:lpstr>'PL I.4 NTM ĐTPT 2022, 22-25'!Print_Area</vt:lpstr>
      <vt:lpstr>'PL II 21-25'!Print_Area</vt:lpstr>
      <vt:lpstr>'PL III 21-25'!Print_Area</vt:lpstr>
      <vt:lpstr>'phân bổ ngân sách địa phương'!Print_Area</vt:lpstr>
      <vt:lpstr>'phân bổ ngân sách TW '!Print_Area</vt:lpstr>
      <vt:lpstr>'danh mục , mức bố trí vốn '!Print_Titles</vt:lpstr>
      <vt:lpstr>'PL I 21-25'!Print_Titles</vt:lpstr>
      <vt:lpstr>'PL I.3 NTM ĐTPT 2021'!Print_Titles</vt:lpstr>
      <vt:lpstr>'PL I.4 NTM ĐTPT 2022, 22-25'!Print_Titles</vt:lpstr>
      <vt:lpstr>'phân bổ ngân sách địa phương'!Print_Titles</vt:lpstr>
      <vt:lpstr>'phân bổ ngân sách TW '!Print_Titles</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User</cp:lastModifiedBy>
  <cp:lastPrinted>2022-08-01T02:45:49Z</cp:lastPrinted>
  <dcterms:created xsi:type="dcterms:W3CDTF">2019-07-30T07:31:23Z</dcterms:created>
  <dcterms:modified xsi:type="dcterms:W3CDTF">2022-08-06T13:17:42Z</dcterms:modified>
</cp:coreProperties>
</file>