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Thư mục mới (38)\"/>
    </mc:Choice>
  </mc:AlternateContent>
  <bookViews>
    <workbookView xWindow="1080" yWindow="0" windowWidth="18120" windowHeight="6190" tabRatio="865"/>
  </bookViews>
  <sheets>
    <sheet name="PL 01" sheetId="16" r:id="rId1"/>
    <sheet name="PL 02" sheetId="18" r:id="rId2"/>
    <sheet name="Sheet1" sheetId="8" state="hidden" r:id="rId3"/>
  </sheets>
  <definedNames>
    <definedName name="_________a1" localSheetId="0" hidden="1">{"'Sheet1'!$L$16"}</definedName>
    <definedName name="_________a1" localSheetId="1" hidden="1">{"'Sheet1'!$L$16"}</definedName>
    <definedName name="_________a1" hidden="1">{"'Sheet1'!$L$16"}</definedName>
    <definedName name="_________ban2" localSheetId="0" hidden="1">{"'Sheet1'!$L$16"}</definedName>
    <definedName name="_________ban2" localSheetId="1" hidden="1">{"'Sheet1'!$L$16"}</definedName>
    <definedName name="_________ban2" hidden="1">{"'Sheet1'!$L$16"}</definedName>
    <definedName name="_________h1" localSheetId="0" hidden="1">{"'Sheet1'!$L$16"}</definedName>
    <definedName name="_________h1" localSheetId="1" hidden="1">{"'Sheet1'!$L$16"}</definedName>
    <definedName name="_________h1" hidden="1">{"'Sheet1'!$L$16"}</definedName>
    <definedName name="_________hu1" localSheetId="0" hidden="1">{"'Sheet1'!$L$16"}</definedName>
    <definedName name="_________hu1" localSheetId="1" hidden="1">{"'Sheet1'!$L$16"}</definedName>
    <definedName name="_________hu1" hidden="1">{"'Sheet1'!$L$16"}</definedName>
    <definedName name="_________hu2" localSheetId="0" hidden="1">{"'Sheet1'!$L$16"}</definedName>
    <definedName name="_________hu2" localSheetId="1" hidden="1">{"'Sheet1'!$L$16"}</definedName>
    <definedName name="_________hu2" hidden="1">{"'Sheet1'!$L$16"}</definedName>
    <definedName name="_________hu5" localSheetId="0" hidden="1">{"'Sheet1'!$L$16"}</definedName>
    <definedName name="_________hu5" localSheetId="1" hidden="1">{"'Sheet1'!$L$16"}</definedName>
    <definedName name="_________hu5" hidden="1">{"'Sheet1'!$L$16"}</definedName>
    <definedName name="_________hu6" localSheetId="0" hidden="1">{"'Sheet1'!$L$16"}</definedName>
    <definedName name="_________hu6" localSheetId="1" hidden="1">{"'Sheet1'!$L$16"}</definedName>
    <definedName name="_________hu6" hidden="1">{"'Sheet1'!$L$16"}</definedName>
    <definedName name="_________M36" localSheetId="0" hidden="1">{"'Sheet1'!$L$16"}</definedName>
    <definedName name="_________M36" localSheetId="1" hidden="1">{"'Sheet1'!$L$16"}</definedName>
    <definedName name="_________M36" hidden="1">{"'Sheet1'!$L$16"}</definedName>
    <definedName name="_________NSO2" localSheetId="0" hidden="1">{"'Sheet1'!$L$16"}</definedName>
    <definedName name="_________NSO2" localSheetId="1" hidden="1">{"'Sheet1'!$L$16"}</definedName>
    <definedName name="_________NSO2" hidden="1">{"'Sheet1'!$L$16"}</definedName>
    <definedName name="_________PA3" localSheetId="0" hidden="1">{"'Sheet1'!$L$16"}</definedName>
    <definedName name="_________PA3" localSheetId="1" hidden="1">{"'Sheet1'!$L$16"}</definedName>
    <definedName name="_________PA3" hidden="1">{"'Sheet1'!$L$16"}</definedName>
    <definedName name="_________Tru21" localSheetId="0" hidden="1">{"'Sheet1'!$L$16"}</definedName>
    <definedName name="_________Tru21" localSheetId="1" hidden="1">{"'Sheet1'!$L$16"}</definedName>
    <definedName name="_________Tru21" hidden="1">{"'Sheet1'!$L$16"}</definedName>
    <definedName name="________a1" localSheetId="0" hidden="1">{"'Sheet1'!$L$16"}</definedName>
    <definedName name="________a1" localSheetId="1" hidden="1">{"'Sheet1'!$L$16"}</definedName>
    <definedName name="________a1" hidden="1">{"'Sheet1'!$L$16"}</definedName>
    <definedName name="________h1" localSheetId="0" hidden="1">{"'Sheet1'!$L$16"}</definedName>
    <definedName name="________h1" localSheetId="1" hidden="1">{"'Sheet1'!$L$16"}</definedName>
    <definedName name="________h1" hidden="1">{"'Sheet1'!$L$16"}</definedName>
    <definedName name="________hu1" localSheetId="0" hidden="1">{"'Sheet1'!$L$16"}</definedName>
    <definedName name="________hu1" localSheetId="1" hidden="1">{"'Sheet1'!$L$16"}</definedName>
    <definedName name="________hu1" hidden="1">{"'Sheet1'!$L$16"}</definedName>
    <definedName name="________hu2" localSheetId="0" hidden="1">{"'Sheet1'!$L$16"}</definedName>
    <definedName name="________hu2" localSheetId="1" hidden="1">{"'Sheet1'!$L$16"}</definedName>
    <definedName name="________hu2" hidden="1">{"'Sheet1'!$L$16"}</definedName>
    <definedName name="________hu5" localSheetId="0" hidden="1">{"'Sheet1'!$L$16"}</definedName>
    <definedName name="________hu5" localSheetId="1" hidden="1">{"'Sheet1'!$L$16"}</definedName>
    <definedName name="________hu5" hidden="1">{"'Sheet1'!$L$16"}</definedName>
    <definedName name="________hu6" localSheetId="0" hidden="1">{"'Sheet1'!$L$16"}</definedName>
    <definedName name="________hu6" localSheetId="1" hidden="1">{"'Sheet1'!$L$16"}</definedName>
    <definedName name="________hu6" hidden="1">{"'Sheet1'!$L$16"}</definedName>
    <definedName name="________NSO2" localSheetId="0" hidden="1">{"'Sheet1'!$L$16"}</definedName>
    <definedName name="________NSO2" localSheetId="1" hidden="1">{"'Sheet1'!$L$16"}</definedName>
    <definedName name="________NSO2" hidden="1">{"'Sheet1'!$L$16"}</definedName>
    <definedName name="_______B1" localSheetId="0" hidden="1">{"'Sheet1'!$L$16"}</definedName>
    <definedName name="_______B1" localSheetId="1" hidden="1">{"'Sheet1'!$L$16"}</definedName>
    <definedName name="_______B1" hidden="1">{"'Sheet1'!$L$16"}</definedName>
    <definedName name="_______NSO2" localSheetId="0" hidden="1">{"'Sheet1'!$L$16"}</definedName>
    <definedName name="_______NSO2" localSheetId="1" hidden="1">{"'Sheet1'!$L$16"}</definedName>
    <definedName name="_______NSO2" hidden="1">{"'Sheet1'!$L$16"}</definedName>
    <definedName name="_______Pl2" localSheetId="0" hidden="1">{"'Sheet1'!$L$16"}</definedName>
    <definedName name="_______Pl2" localSheetId="1" hidden="1">{"'Sheet1'!$L$16"}</definedName>
    <definedName name="_______Pl2" hidden="1">{"'Sheet1'!$L$16"}</definedName>
    <definedName name="______a1" localSheetId="0" hidden="1">{"'Sheet1'!$L$16"}</definedName>
    <definedName name="______a1" localSheetId="1" hidden="1">{"'Sheet1'!$L$16"}</definedName>
    <definedName name="______a1" hidden="1">{"'Sheet1'!$L$16"}</definedName>
    <definedName name="______B1" localSheetId="0" hidden="1">{"'Sheet1'!$L$16"}</definedName>
    <definedName name="______B1" localSheetId="1" hidden="1">{"'Sheet1'!$L$16"}</definedName>
    <definedName name="______B1" hidden="1">{"'Sheet1'!$L$16"}</definedName>
    <definedName name="______ban2" localSheetId="0" hidden="1">{"'Sheet1'!$L$16"}</definedName>
    <definedName name="______ban2" localSheetId="1" hidden="1">{"'Sheet1'!$L$16"}</definedName>
    <definedName name="______ban2" hidden="1">{"'Sheet1'!$L$16"}</definedName>
    <definedName name="______h1" localSheetId="0" hidden="1">{"'Sheet1'!$L$16"}</definedName>
    <definedName name="______h1" localSheetId="1" hidden="1">{"'Sheet1'!$L$16"}</definedName>
    <definedName name="______h1" hidden="1">{"'Sheet1'!$L$16"}</definedName>
    <definedName name="______hu1" localSheetId="0" hidden="1">{"'Sheet1'!$L$16"}</definedName>
    <definedName name="______hu1" localSheetId="1" hidden="1">{"'Sheet1'!$L$16"}</definedName>
    <definedName name="______hu1" hidden="1">{"'Sheet1'!$L$16"}</definedName>
    <definedName name="______hu2" localSheetId="0" hidden="1">{"'Sheet1'!$L$16"}</definedName>
    <definedName name="______hu2" localSheetId="1" hidden="1">{"'Sheet1'!$L$16"}</definedName>
    <definedName name="______hu2" hidden="1">{"'Sheet1'!$L$16"}</definedName>
    <definedName name="______hu5" localSheetId="0" hidden="1">{"'Sheet1'!$L$16"}</definedName>
    <definedName name="______hu5" localSheetId="1" hidden="1">{"'Sheet1'!$L$16"}</definedName>
    <definedName name="______hu5" hidden="1">{"'Sheet1'!$L$16"}</definedName>
    <definedName name="______hu6" localSheetId="0" hidden="1">{"'Sheet1'!$L$16"}</definedName>
    <definedName name="______hu6" localSheetId="1" hidden="1">{"'Sheet1'!$L$16"}</definedName>
    <definedName name="______hu6" hidden="1">{"'Sheet1'!$L$16"}</definedName>
    <definedName name="______M36" localSheetId="0" hidden="1">{"'Sheet1'!$L$16"}</definedName>
    <definedName name="______M36" localSheetId="1" hidden="1">{"'Sheet1'!$L$16"}</definedName>
    <definedName name="______M36" hidden="1">{"'Sheet1'!$L$16"}</definedName>
    <definedName name="______NSO2" localSheetId="0" hidden="1">{"'Sheet1'!$L$16"}</definedName>
    <definedName name="______NSO2" localSheetId="1" hidden="1">{"'Sheet1'!$L$16"}</definedName>
    <definedName name="______NSO2" hidden="1">{"'Sheet1'!$L$16"}</definedName>
    <definedName name="______PA3" localSheetId="0" hidden="1">{"'Sheet1'!$L$16"}</definedName>
    <definedName name="______PA3" localSheetId="1" hidden="1">{"'Sheet1'!$L$16"}</definedName>
    <definedName name="______PA3" hidden="1">{"'Sheet1'!$L$16"}</definedName>
    <definedName name="______Pl2" localSheetId="0" hidden="1">{"'Sheet1'!$L$16"}</definedName>
    <definedName name="______Pl2" localSheetId="1" hidden="1">{"'Sheet1'!$L$16"}</definedName>
    <definedName name="______Pl2" hidden="1">{"'Sheet1'!$L$16"}</definedName>
    <definedName name="______Tru21" localSheetId="0" hidden="1">{"'Sheet1'!$L$16"}</definedName>
    <definedName name="______Tru21" localSheetId="1" hidden="1">{"'Sheet1'!$L$16"}</definedName>
    <definedName name="______Tru21" hidden="1">{"'Sheet1'!$L$16"}</definedName>
    <definedName name="_____a1" localSheetId="0" hidden="1">{"'Sheet1'!$L$16"}</definedName>
    <definedName name="_____a1" localSheetId="1" hidden="1">{"'Sheet1'!$L$16"}</definedName>
    <definedName name="_____a1" hidden="1">{"'Sheet1'!$L$16"}</definedName>
    <definedName name="_____B1" localSheetId="0" hidden="1">{"'Sheet1'!$L$16"}</definedName>
    <definedName name="_____B1" localSheetId="1" hidden="1">{"'Sheet1'!$L$16"}</definedName>
    <definedName name="_____B1" hidden="1">{"'Sheet1'!$L$16"}</definedName>
    <definedName name="_____h1" localSheetId="0" hidden="1">{"'Sheet1'!$L$16"}</definedName>
    <definedName name="_____h1" localSheetId="1" hidden="1">{"'Sheet1'!$L$16"}</definedName>
    <definedName name="_____h1" hidden="1">{"'Sheet1'!$L$16"}</definedName>
    <definedName name="_____hu1" localSheetId="0" hidden="1">{"'Sheet1'!$L$16"}</definedName>
    <definedName name="_____hu1" localSheetId="1" hidden="1">{"'Sheet1'!$L$16"}</definedName>
    <definedName name="_____hu1" hidden="1">{"'Sheet1'!$L$16"}</definedName>
    <definedName name="_____hu2" localSheetId="0" hidden="1">{"'Sheet1'!$L$16"}</definedName>
    <definedName name="_____hu2" localSheetId="1" hidden="1">{"'Sheet1'!$L$16"}</definedName>
    <definedName name="_____hu2" hidden="1">{"'Sheet1'!$L$16"}</definedName>
    <definedName name="_____hu5" localSheetId="0" hidden="1">{"'Sheet1'!$L$16"}</definedName>
    <definedName name="_____hu5" localSheetId="1" hidden="1">{"'Sheet1'!$L$16"}</definedName>
    <definedName name="_____hu5" hidden="1">{"'Sheet1'!$L$16"}</definedName>
    <definedName name="_____hu6" localSheetId="0" hidden="1">{"'Sheet1'!$L$16"}</definedName>
    <definedName name="_____hu6" localSheetId="1" hidden="1">{"'Sheet1'!$L$16"}</definedName>
    <definedName name="_____hu6" hidden="1">{"'Sheet1'!$L$16"}</definedName>
    <definedName name="_____NSO2" localSheetId="0" hidden="1">{"'Sheet1'!$L$16"}</definedName>
    <definedName name="_____NSO2" localSheetId="1" hidden="1">{"'Sheet1'!$L$16"}</definedName>
    <definedName name="_____NSO2" hidden="1">{"'Sheet1'!$L$16"}</definedName>
    <definedName name="_____PA3" localSheetId="0" hidden="1">{"'Sheet1'!$L$16"}</definedName>
    <definedName name="_____PA3" localSheetId="1" hidden="1">{"'Sheet1'!$L$16"}</definedName>
    <definedName name="_____PA3" hidden="1">{"'Sheet1'!$L$16"}</definedName>
    <definedName name="_____Pl2" localSheetId="0" hidden="1">{"'Sheet1'!$L$16"}</definedName>
    <definedName name="_____Pl2" localSheetId="1" hidden="1">{"'Sheet1'!$L$16"}</definedName>
    <definedName name="_____Pl2" hidden="1">{"'Sheet1'!$L$16"}</definedName>
    <definedName name="_____Q3" localSheetId="0" hidden="1">{"'Sheet1'!$L$16"}</definedName>
    <definedName name="_____Q3" localSheetId="1" hidden="1">{"'Sheet1'!$L$16"}</definedName>
    <definedName name="_____Q3" hidden="1">{"'Sheet1'!$L$16"}</definedName>
    <definedName name="_____vl2" localSheetId="0" hidden="1">{"'Sheet1'!$L$16"}</definedName>
    <definedName name="_____vl2" localSheetId="1" hidden="1">{"'Sheet1'!$L$16"}</definedName>
    <definedName name="_____vl2" hidden="1">{"'Sheet1'!$L$16"}</definedName>
    <definedName name="____a1" localSheetId="0" hidden="1">{"'Sheet1'!$L$16"}</definedName>
    <definedName name="____a1" localSheetId="1" hidden="1">{"'Sheet1'!$L$16"}</definedName>
    <definedName name="____a1" hidden="1">{"'Sheet1'!$L$16"}</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0" hidden="1">{"'Sheet1'!$L$16"}</definedName>
    <definedName name="____B1" localSheetId="1" hidden="1">{"'Sheet1'!$L$16"}</definedName>
    <definedName name="____B1" hidden="1">{"'Sheet1'!$L$16"}</definedName>
    <definedName name="____ban2" localSheetId="0" hidden="1">{"'Sheet1'!$L$16"}</definedName>
    <definedName name="____ban2" localSheetId="1" hidden="1">{"'Sheet1'!$L$16"}</definedName>
    <definedName name="____ban2" hidden="1">{"'Sheet1'!$L$16"}</definedName>
    <definedName name="____cep1" localSheetId="0" hidden="1">{"'Sheet1'!$L$16"}</definedName>
    <definedName name="____cep1" localSheetId="1" hidden="1">{"'Sheet1'!$L$16"}</definedName>
    <definedName name="____cep1" hidden="1">{"'Sheet1'!$L$16"}</definedName>
    <definedName name="____Coc39" localSheetId="0" hidden="1">{"'Sheet1'!$L$16"}</definedName>
    <definedName name="____Coc39" localSheetId="1" hidden="1">{"'Sheet1'!$L$16"}</definedName>
    <definedName name="____Coc39" hidden="1">{"'Sheet1'!$L$16"}</definedName>
    <definedName name="____Goi8" localSheetId="0" hidden="1">{"'Sheet1'!$L$16"}</definedName>
    <definedName name="____Goi8" localSheetId="1" hidden="1">{"'Sheet1'!$L$16"}</definedName>
    <definedName name="____Goi8" hidden="1">{"'Sheet1'!$L$16"}</definedName>
    <definedName name="____h1" localSheetId="0" hidden="1">{"'Sheet1'!$L$16"}</definedName>
    <definedName name="____h1" localSheetId="1" hidden="1">{"'Sheet1'!$L$16"}</definedName>
    <definedName name="____h1" hidden="1">{"'Sheet1'!$L$16"}</definedName>
    <definedName name="____hu1" localSheetId="0" hidden="1">{"'Sheet1'!$L$16"}</definedName>
    <definedName name="____hu1" localSheetId="1" hidden="1">{"'Sheet1'!$L$16"}</definedName>
    <definedName name="____hu1" hidden="1">{"'Sheet1'!$L$16"}</definedName>
    <definedName name="____hu2" localSheetId="0" hidden="1">{"'Sheet1'!$L$16"}</definedName>
    <definedName name="____hu2" localSheetId="1" hidden="1">{"'Sheet1'!$L$16"}</definedName>
    <definedName name="____hu2" hidden="1">{"'Sheet1'!$L$16"}</definedName>
    <definedName name="____hu5" localSheetId="0" hidden="1">{"'Sheet1'!$L$16"}</definedName>
    <definedName name="____hu5" localSheetId="1" hidden="1">{"'Sheet1'!$L$16"}</definedName>
    <definedName name="____hu5" hidden="1">{"'Sheet1'!$L$16"}</definedName>
    <definedName name="____hu6" localSheetId="0" hidden="1">{"'Sheet1'!$L$16"}</definedName>
    <definedName name="____hu6" localSheetId="1" hidden="1">{"'Sheet1'!$L$16"}</definedName>
    <definedName name="____hu6" hidden="1">{"'Sheet1'!$L$16"}</definedName>
    <definedName name="____Lan1" localSheetId="0" hidden="1">{"'Sheet1'!$L$16"}</definedName>
    <definedName name="____Lan1" localSheetId="1" hidden="1">{"'Sheet1'!$L$16"}</definedName>
    <definedName name="____Lan1" hidden="1">{"'Sheet1'!$L$16"}</definedName>
    <definedName name="____LAN3" localSheetId="0" hidden="1">{"'Sheet1'!$L$16"}</definedName>
    <definedName name="____LAN3" localSheetId="1" hidden="1">{"'Sheet1'!$L$16"}</definedName>
    <definedName name="____LAN3" hidden="1">{"'Sheet1'!$L$16"}</definedName>
    <definedName name="____lk2" localSheetId="0" hidden="1">{"'Sheet1'!$L$16"}</definedName>
    <definedName name="____lk2" localSheetId="1" hidden="1">{"'Sheet1'!$L$16"}</definedName>
    <definedName name="____lk2" hidden="1">{"'Sheet1'!$L$16"}</definedName>
    <definedName name="____M36" localSheetId="0" hidden="1">{"'Sheet1'!$L$16"}</definedName>
    <definedName name="____M36" localSheetId="1" hidden="1">{"'Sheet1'!$L$16"}</definedName>
    <definedName name="____M36" hidden="1">{"'Sheet1'!$L$16"}</definedName>
    <definedName name="____NSO2" localSheetId="0" hidden="1">{"'Sheet1'!$L$16"}</definedName>
    <definedName name="____NSO2" localSheetId="1" hidden="1">{"'Sheet1'!$L$16"}</definedName>
    <definedName name="____NSO2" hidden="1">{"'Sheet1'!$L$16"}</definedName>
    <definedName name="____PA3" localSheetId="0" hidden="1">{"'Sheet1'!$L$16"}</definedName>
    <definedName name="____PA3" localSheetId="1" hidden="1">{"'Sheet1'!$L$16"}</definedName>
    <definedName name="____PA3" hidden="1">{"'Sheet1'!$L$16"}</definedName>
    <definedName name="____Pl2" localSheetId="0" hidden="1">{"'Sheet1'!$L$16"}</definedName>
    <definedName name="____Pl2" localSheetId="1" hidden="1">{"'Sheet1'!$L$16"}</definedName>
    <definedName name="____Pl2" hidden="1">{"'Sheet1'!$L$16"}</definedName>
    <definedName name="____Q3" localSheetId="0" hidden="1">{"'Sheet1'!$L$16"}</definedName>
    <definedName name="____Q3" localSheetId="1" hidden="1">{"'Sheet1'!$L$16"}</definedName>
    <definedName name="____Q3" hidden="1">{"'Sheet1'!$L$16"}</definedName>
    <definedName name="____tt3" localSheetId="0" hidden="1">{"'Sheet1'!$L$16"}</definedName>
    <definedName name="____tt3" localSheetId="1" hidden="1">{"'Sheet1'!$L$16"}</definedName>
    <definedName name="____tt3" hidden="1">{"'Sheet1'!$L$16"}</definedName>
    <definedName name="____TT31" localSheetId="0" hidden="1">{"'Sheet1'!$L$16"}</definedName>
    <definedName name="____TT31" localSheetId="1" hidden="1">{"'Sheet1'!$L$16"}</definedName>
    <definedName name="____TT31" hidden="1">{"'Sheet1'!$L$16"}</definedName>
    <definedName name="____Tru21" localSheetId="0" hidden="1">{"'Sheet1'!$L$16"}</definedName>
    <definedName name="____Tru21" localSheetId="1" hidden="1">{"'Sheet1'!$L$16"}</definedName>
    <definedName name="____Tru21" hidden="1">{"'Sheet1'!$L$16"}</definedName>
    <definedName name="____vl2" localSheetId="0" hidden="1">{"'Sheet1'!$L$16"}</definedName>
    <definedName name="____vl2" localSheetId="1" hidden="1">{"'Sheet1'!$L$16"}</definedName>
    <definedName name="____vl2" hidden="1">{"'Sheet1'!$L$16"}</definedName>
    <definedName name="____xlfn.BAHTTEXT" hidden="1">#NAME?</definedName>
    <definedName name="___a1" localSheetId="0" hidden="1">{"'Sheet1'!$L$16"}</definedName>
    <definedName name="___a1" localSheetId="1" hidden="1">{"'Sheet1'!$L$16"}</definedName>
    <definedName name="___a1" hidden="1">{"'Sheet1'!$L$16"}</definedName>
    <definedName name="___B1" localSheetId="0" hidden="1">{"'Sheet1'!$L$16"}</definedName>
    <definedName name="___B1" localSheetId="1" hidden="1">{"'Sheet1'!$L$16"}</definedName>
    <definedName name="___B1" hidden="1">{"'Sheet1'!$L$16"}</definedName>
    <definedName name="___ban2" localSheetId="0" hidden="1">{"'Sheet1'!$L$16"}</definedName>
    <definedName name="___ban2" localSheetId="1" hidden="1">{"'Sheet1'!$L$16"}</definedName>
    <definedName name="___ban2" hidden="1">{"'Sheet1'!$L$16"}</definedName>
    <definedName name="___cep1" localSheetId="0" hidden="1">{"'Sheet1'!$L$16"}</definedName>
    <definedName name="___cep1" localSheetId="1" hidden="1">{"'Sheet1'!$L$16"}</definedName>
    <definedName name="___cep1" hidden="1">{"'Sheet1'!$L$16"}</definedName>
    <definedName name="___Coc39" localSheetId="0" hidden="1">{"'Sheet1'!$L$16"}</definedName>
    <definedName name="___Coc39" localSheetId="1" hidden="1">{"'Sheet1'!$L$16"}</definedName>
    <definedName name="___Coc39" hidden="1">{"'Sheet1'!$L$16"}</definedName>
    <definedName name="___Goi8" localSheetId="0" hidden="1">{"'Sheet1'!$L$16"}</definedName>
    <definedName name="___Goi8" localSheetId="1" hidden="1">{"'Sheet1'!$L$16"}</definedName>
    <definedName name="___Goi8" hidden="1">{"'Sheet1'!$L$16"}</definedName>
    <definedName name="___h1" localSheetId="0" hidden="1">{"'Sheet1'!$L$16"}</definedName>
    <definedName name="___h1" localSheetId="1" hidden="1">{"'Sheet1'!$L$16"}</definedName>
    <definedName name="___h1" hidden="1">{"'Sheet1'!$L$16"}</definedName>
    <definedName name="___hsm2">1.1289</definedName>
    <definedName name="___hu1" localSheetId="0" hidden="1">{"'Sheet1'!$L$16"}</definedName>
    <definedName name="___hu1" localSheetId="1" hidden="1">{"'Sheet1'!$L$16"}</definedName>
    <definedName name="___hu1" hidden="1">{"'Sheet1'!$L$16"}</definedName>
    <definedName name="___hu2" localSheetId="0" hidden="1">{"'Sheet1'!$L$16"}</definedName>
    <definedName name="___hu2" localSheetId="1" hidden="1">{"'Sheet1'!$L$16"}</definedName>
    <definedName name="___hu2" hidden="1">{"'Sheet1'!$L$16"}</definedName>
    <definedName name="___hu5" localSheetId="0" hidden="1">{"'Sheet1'!$L$16"}</definedName>
    <definedName name="___hu5" localSheetId="1" hidden="1">{"'Sheet1'!$L$16"}</definedName>
    <definedName name="___hu5" hidden="1">{"'Sheet1'!$L$16"}</definedName>
    <definedName name="___hu6" localSheetId="0"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Lan1" localSheetId="0" hidden="1">{"'Sheet1'!$L$16"}</definedName>
    <definedName name="___Lan1" localSheetId="1" hidden="1">{"'Sheet1'!$L$16"}</definedName>
    <definedName name="___Lan1" hidden="1">{"'Sheet1'!$L$16"}</definedName>
    <definedName name="___LAN3" localSheetId="0" hidden="1">{"'Sheet1'!$L$16"}</definedName>
    <definedName name="___LAN3" localSheetId="1" hidden="1">{"'Sheet1'!$L$16"}</definedName>
    <definedName name="___LAN3" hidden="1">{"'Sheet1'!$L$16"}</definedName>
    <definedName name="___lk2" localSheetId="0" hidden="1">{"'Sheet1'!$L$16"}</definedName>
    <definedName name="___lk2" localSheetId="1" hidden="1">{"'Sheet1'!$L$16"}</definedName>
    <definedName name="___lk2" hidden="1">{"'Sheet1'!$L$16"}</definedName>
    <definedName name="___M36" localSheetId="0" hidden="1">{"'Sheet1'!$L$16"}</definedName>
    <definedName name="___M36" localSheetId="1" hidden="1">{"'Sheet1'!$L$16"}</definedName>
    <definedName name="___M36" hidden="1">{"'Sheet1'!$L$16"}</definedName>
    <definedName name="___NSO2" localSheetId="0" hidden="1">{"'Sheet1'!$L$16"}</definedName>
    <definedName name="___NSO2" localSheetId="1" hidden="1">{"'Sheet1'!$L$16"}</definedName>
    <definedName name="___NSO2" hidden="1">{"'Sheet1'!$L$16"}</definedName>
    <definedName name="___PA3" localSheetId="0" hidden="1">{"'Sheet1'!$L$16"}</definedName>
    <definedName name="___PA3" localSheetId="1" hidden="1">{"'Sheet1'!$L$16"}</definedName>
    <definedName name="___PA3" hidden="1">{"'Sheet1'!$L$16"}</definedName>
    <definedName name="___Pl2" localSheetId="0" hidden="1">{"'Sheet1'!$L$16"}</definedName>
    <definedName name="___Pl2" localSheetId="1" hidden="1">{"'Sheet1'!$L$16"}</definedName>
    <definedName name="___Pl2" hidden="1">{"'Sheet1'!$L$16"}</definedName>
    <definedName name="___PL3" hidden="1">#REF!</definedName>
    <definedName name="___Q3" localSheetId="0" hidden="1">{"'Sheet1'!$L$16"}</definedName>
    <definedName name="___Q3" localSheetId="1" hidden="1">{"'Sheet1'!$L$16"}</definedName>
    <definedName name="___Q3" hidden="1">{"'Sheet1'!$L$16"}</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localSheetId="0" hidden="1">{"'Sheet1'!$L$16"}</definedName>
    <definedName name="___tt3" localSheetId="1" hidden="1">{"'Sheet1'!$L$16"}</definedName>
    <definedName name="___tt3" hidden="1">{"'Sheet1'!$L$16"}</definedName>
    <definedName name="___TT31" localSheetId="0" hidden="1">{"'Sheet1'!$L$16"}</definedName>
    <definedName name="___TT31" localSheetId="1" hidden="1">{"'Sheet1'!$L$16"}</definedName>
    <definedName name="___TT31" hidden="1">{"'Sheet1'!$L$16"}</definedName>
    <definedName name="___Tru21" localSheetId="0" hidden="1">{"'Sheet1'!$L$16"}</definedName>
    <definedName name="___Tru21" localSheetId="1" hidden="1">{"'Sheet1'!$L$16"}</definedName>
    <definedName name="___Tru21" hidden="1">{"'Sheet1'!$L$16"}</definedName>
    <definedName name="___vl2" localSheetId="0" hidden="1">{"'Sheet1'!$L$16"}</definedName>
    <definedName name="___vl2" localSheetId="1" hidden="1">{"'Sheet1'!$L$16"}</definedName>
    <definedName name="___vl2" hidden="1">{"'Sheet1'!$L$16"}</definedName>
    <definedName name="___xlfn.BAHTTEXT" hidden="1">#NAME?</definedName>
    <definedName name="__a1" localSheetId="0" hidden="1">{"'Sheet1'!$L$16"}</definedName>
    <definedName name="__a1" localSheetId="1" hidden="1">{"'Sheet1'!$L$16"}</definedName>
    <definedName name="__a1" hidden="1">{"'Sheet1'!$L$16"}</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0" hidden="1">{"'Sheet1'!$L$16"}</definedName>
    <definedName name="__B1" localSheetId="1" hidden="1">{"'Sheet1'!$L$16"}</definedName>
    <definedName name="__B1" hidden="1">{"'Sheet1'!$L$16"}</definedName>
    <definedName name="__ban2" localSheetId="0" hidden="1">{"'Sheet1'!$L$16"}</definedName>
    <definedName name="__ban2" localSheetId="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ep1" localSheetId="0" hidden="1">{"'Sheet1'!$L$16"}</definedName>
    <definedName name="__cep1" localSheetId="1" hidden="1">{"'Sheet1'!$L$16"}</definedName>
    <definedName name="__cep1" hidden="1">{"'Sheet1'!$L$16"}</definedName>
    <definedName name="__Coc39" localSheetId="0" hidden="1">{"'Sheet1'!$L$16"}</definedName>
    <definedName name="__Coc39" localSheetId="1" hidden="1">{"'Sheet1'!$L$16"}</definedName>
    <definedName name="__Coc39" hidden="1">{"'Sheet1'!$L$16"}</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i8" localSheetId="0" hidden="1">{"'Sheet1'!$L$16"}</definedName>
    <definedName name="__Goi8" localSheetId="1" hidden="1">{"'Sheet1'!$L$16"}</definedName>
    <definedName name="__Goi8" hidden="1">{"'Sheet1'!$L$16"}</definedName>
    <definedName name="__gon4">#REF!</definedName>
    <definedName name="__h1" localSheetId="0" hidden="1">{"'Sheet1'!$L$16"}</definedName>
    <definedName name="__h1" localSheetId="1" hidden="1">{"'Sheet1'!$L$16"}</definedName>
    <definedName name="__h1" hidden="1">{"'Sheet1'!$L$16"}</definedName>
    <definedName name="__hom2">#REF!</definedName>
    <definedName name="__hsm2">1.1289</definedName>
    <definedName name="__hu1" localSheetId="0" hidden="1">{"'Sheet1'!$L$16"}</definedName>
    <definedName name="__hu1" localSheetId="1" hidden="1">{"'Sheet1'!$L$16"}</definedName>
    <definedName name="__hu1" hidden="1">{"'Sheet1'!$L$16"}</definedName>
    <definedName name="__hu2" localSheetId="0" hidden="1">{"'Sheet1'!$L$16"}</definedName>
    <definedName name="__hu2" localSheetId="1" hidden="1">{"'Sheet1'!$L$16"}</definedName>
    <definedName name="__hu2" hidden="1">{"'Sheet1'!$L$16"}</definedName>
    <definedName name="__hu5" localSheetId="0" hidden="1">{"'Sheet1'!$L$16"}</definedName>
    <definedName name="__hu5" localSheetId="1" hidden="1">{"'Sheet1'!$L$16"}</definedName>
    <definedName name="__hu5" hidden="1">{"'Sheet1'!$L$16"}</definedName>
    <definedName name="__hu6" localSheetId="0" hidden="1">{"'Sheet1'!$L$16"}</definedName>
    <definedName name="__hu6" localSheetId="1" hidden="1">{"'Sheet1'!$L$16"}</definedName>
    <definedName name="__hu6" hidden="1">{"'Sheet1'!$L$16"}</definedName>
    <definedName name="__IntlFixup" hidden="1">TRUE</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n1" localSheetId="0" hidden="1">{"'Sheet1'!$L$16"}</definedName>
    <definedName name="__Lan1" localSheetId="1" hidden="1">{"'Sheet1'!$L$16"}</definedName>
    <definedName name="__Lan1" hidden="1">{"'Sheet1'!$L$16"}</definedName>
    <definedName name="__LAN3" localSheetId="0" hidden="1">{"'Sheet1'!$L$16"}</definedName>
    <definedName name="__LAN3" localSheetId="1" hidden="1">{"'Sheet1'!$L$16"}</definedName>
    <definedName name="__LAN3" hidden="1">{"'Sheet1'!$L$16"}</definedName>
    <definedName name="__lap1">#REF!</definedName>
    <definedName name="__lap2">#REF!</definedName>
    <definedName name="__lk2" localSheetId="0" hidden="1">{"'Sheet1'!$L$16"}</definedName>
    <definedName name="__lk2" localSheetId="1" hidden="1">{"'Sheet1'!$L$16"}</definedName>
    <definedName name="__lk2" hidden="1">{"'Sheet1'!$L$16"}</definedName>
    <definedName name="__M36" localSheetId="0" hidden="1">{"'Sheet1'!$L$16"}</definedName>
    <definedName name="__M36" localSheetId="1"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0" hidden="1">{"'Sheet1'!$L$16"}</definedName>
    <definedName name="__NSO2" localSheetId="1" hidden="1">{"'Sheet1'!$L$16"}</definedName>
    <definedName name="__NSO2" hidden="1">{"'Sheet1'!$L$16"}</definedName>
    <definedName name="__PA3" localSheetId="0" hidden="1">{"'Sheet1'!$L$16"}</definedName>
    <definedName name="__PA3" localSheetId="1" hidden="1">{"'Sheet1'!$L$16"}</definedName>
    <definedName name="__PA3" hidden="1">{"'Sheet1'!$L$16"}</definedName>
    <definedName name="__PL1242">#REF!</definedName>
    <definedName name="__Pl2" localSheetId="0" hidden="1">{"'Sheet1'!$L$16"}</definedName>
    <definedName name="__Pl2" localSheetId="1"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Q3" localSheetId="0" hidden="1">{"'Sheet1'!$L$16"}</definedName>
    <definedName name="__Q3" localSheetId="1" hidden="1">{"'Sheet1'!$L$16"}</definedName>
    <definedName name="__Q3" hidden="1">{"'Sheet1'!$L$16"}</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localSheetId="0" hidden="1">{"'Sheet1'!$L$16"}</definedName>
    <definedName name="__tt3" localSheetId="1" hidden="1">{"'Sheet1'!$L$16"}</definedName>
    <definedName name="__tt3" hidden="1">{"'Sheet1'!$L$16"}</definedName>
    <definedName name="__TT31" localSheetId="0" hidden="1">{"'Sheet1'!$L$16"}</definedName>
    <definedName name="__TT31" localSheetId="1" hidden="1">{"'Sheet1'!$L$16"}</definedName>
    <definedName name="__TT31" hidden="1">{"'Sheet1'!$L$16"}</definedName>
    <definedName name="__TH1">#REF!</definedName>
    <definedName name="__TH2">#REF!</definedName>
    <definedName name="__TH3">#REF!</definedName>
    <definedName name="__Tru21" localSheetId="0" hidden="1">{"'Sheet1'!$L$16"}</definedName>
    <definedName name="__Tru21" localSheetId="1" hidden="1">{"'Sheet1'!$L$16"}</definedName>
    <definedName name="__Tru21" hidden="1">{"'Sheet1'!$L$16"}</definedName>
    <definedName name="__vc1">#REF!</definedName>
    <definedName name="__vc2">#REF!</definedName>
    <definedName name="__vc3">#REF!</definedName>
    <definedName name="__VL100">#REF!</definedName>
    <definedName name="__vl2" localSheetId="0" hidden="1">{"'Sheet1'!$L$16"}</definedName>
    <definedName name="__vl2" localSheetId="1" hidden="1">{"'Sheet1'!$L$16"}</definedName>
    <definedName name="__vl2" hidden="1">{"'Sheet1'!$L$16"}</definedName>
    <definedName name="__VL250">#REF!</definedName>
    <definedName name="__xlfn.BAHTTEXT" hidden="1">#NAME?</definedName>
    <definedName name="_1">#N/A</definedName>
    <definedName name="_1000A01">#N/A</definedName>
    <definedName name="_2">#N/A</definedName>
    <definedName name="_3_0ten_" hidden="1">#REF!</definedName>
    <definedName name="_40x4">5100</definedName>
    <definedName name="_6_0xoa_" hidden="1">#REF!</definedName>
    <definedName name="_a1" localSheetId="0" hidden="1">{"'Sheet1'!$L$16"}</definedName>
    <definedName name="_a1" localSheetId="1" hidden="1">{"'Sheet1'!$L$16"}</definedName>
    <definedName name="_a1" hidden="1">{"'Sheet1'!$L$16"}</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0" hidden="1">{#N/A,#N/A,FALSE,"Chi tiÆt"}</definedName>
    <definedName name="_a2" localSheetId="1" hidden="1">{#N/A,#N/A,FALSE,"Chi tiÆt"}</definedName>
    <definedName name="_a2" hidden="1">{#N/A,#N/A,FALSE,"Chi tiÆt"}</definedName>
    <definedName name="_B1" localSheetId="0" hidden="1">{"'Sheet1'!$L$16"}</definedName>
    <definedName name="_B1" localSheetId="1" hidden="1">{"'Sheet1'!$L$16"}</definedName>
    <definedName name="_B1" hidden="1">{"'Sheet1'!$L$16"}</definedName>
    <definedName name="_ba1" localSheetId="0" hidden="1">{#N/A,#N/A,FALSE,"Chi tiÆt"}</definedName>
    <definedName name="_ba1" localSheetId="1" hidden="1">{#N/A,#N/A,FALSE,"Chi tiÆt"}</definedName>
    <definedName name="_ba1" hidden="1">{#N/A,#N/A,FALSE,"Chi tiÆt"}</definedName>
    <definedName name="_ban2" localSheetId="0" hidden="1">{"'Sheet1'!$L$16"}</definedName>
    <definedName name="_ban2" localSheetId="1" hidden="1">{"'Sheet1'!$L$16"}</definedName>
    <definedName name="_ban2" hidden="1">{"'Sheet1'!$L$16"}</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ao1">#REF!</definedName>
    <definedName name="_cao2">#REF!</definedName>
    <definedName name="_cao3">#REF!</definedName>
    <definedName name="_cao4">#REF!</definedName>
    <definedName name="_cao5">#REF!</definedName>
    <definedName name="_cao6">#REF!</definedName>
    <definedName name="_cep1" localSheetId="0" hidden="1">{"'Sheet1'!$L$16"}</definedName>
    <definedName name="_cep1" localSheetId="1" hidden="1">{"'Sheet1'!$L$16"}</definedName>
    <definedName name="_cep1" hidden="1">{"'Sheet1'!$L$16"}</definedName>
    <definedName name="_Coc39" localSheetId="0" hidden="1">{"'Sheet1'!$L$16"}</definedName>
    <definedName name="_Coc39" localSheetId="1" hidden="1">{"'Sheet1'!$L$16"}</definedName>
    <definedName name="_Coc39" hidden="1">{"'Sheet1'!$L$16"}</definedName>
    <definedName name="_CON1">#REF!</definedName>
    <definedName name="_CON2">#REF!</definedName>
    <definedName name="_d1500" localSheetId="0" hidden="1">{"'Sheet1'!$L$16"}</definedName>
    <definedName name="_d1500" localSheetId="1" hidden="1">{"'Sheet1'!$L$16"}</definedName>
    <definedName name="_d1500" hidden="1">{"'Sheet1'!$L$16"}</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5" localSheetId="0" hidden="1">{"'Sheet1'!$L$16"}</definedName>
    <definedName name="_f5" localSheetId="1" hidden="1">{"'Sheet1'!$L$16"}</definedName>
    <definedName name="_f5" hidden="1">{"'Sheet1'!$L$16"}</definedName>
    <definedName name="_Fill" hidden="1">#REF!</definedName>
    <definedName name="_xlnm._FilterDatabase" localSheetId="0" hidden="1">'PL 01'!#REF!</definedName>
    <definedName name="_xlnm._FilterDatabase" localSheetId="1" hidden="1">'PL 02'!#REF!</definedName>
    <definedName name="_xlnm._FilterDatabase" hidden="1">#REF!</definedName>
    <definedName name="_Goi8" localSheetId="0" hidden="1">{"'Sheet1'!$L$16"}</definedName>
    <definedName name="_Goi8" localSheetId="1" hidden="1">{"'Sheet1'!$L$16"}</definedName>
    <definedName name="_Goi8" hidden="1">{"'Sheet1'!$L$16"}</definedName>
    <definedName name="_gon4">#REF!</definedName>
    <definedName name="_h1" localSheetId="0" hidden="1">{"'Sheet1'!$L$16"}</definedName>
    <definedName name="_h1" localSheetId="1" hidden="1">{"'Sheet1'!$L$16"}</definedName>
    <definedName name="_h1" hidden="1">{"'Sheet1'!$L$16"}</definedName>
    <definedName name="_hsm2">1.1289</definedName>
    <definedName name="_hu1" localSheetId="0" hidden="1">{"'Sheet1'!$L$16"}</definedName>
    <definedName name="_hu1" localSheetId="1" hidden="1">{"'Sheet1'!$L$16"}</definedName>
    <definedName name="_hu1" hidden="1">{"'Sheet1'!$L$16"}</definedName>
    <definedName name="_hu2" localSheetId="0" hidden="1">{"'Sheet1'!$L$16"}</definedName>
    <definedName name="_hu2" localSheetId="1" hidden="1">{"'Sheet1'!$L$16"}</definedName>
    <definedName name="_hu2" hidden="1">{"'Sheet1'!$L$16"}</definedName>
    <definedName name="_hu5" localSheetId="0" hidden="1">{"'Sheet1'!$L$16"}</definedName>
    <definedName name="_hu5" localSheetId="1" hidden="1">{"'Sheet1'!$L$16"}</definedName>
    <definedName name="_hu5" hidden="1">{"'Sheet1'!$L$16"}</definedName>
    <definedName name="_hu6" localSheetId="0" hidden="1">{"'Sheet1'!$L$16"}</definedName>
    <definedName name="_hu6" localSheetId="1" hidden="1">{"'Sheet1'!$L$16"}</definedName>
    <definedName name="_hu6" hidden="1">{"'Sheet1'!$L$16"}</definedName>
    <definedName name="_isc1">0.035</definedName>
    <definedName name="_isc2">0.02</definedName>
    <definedName name="_isc3">0.054</definedName>
    <definedName name="_K146" localSheetId="0" hidden="1">{"'Sheet1'!$L$16"}</definedName>
    <definedName name="_K146" localSheetId="1" hidden="1">{"'Sheet1'!$L$16"}</definedName>
    <definedName name="_K146" hidden="1">{"'Sheet1'!$L$16"}</definedName>
    <definedName name="_Key1" hidden="1">#REF!</definedName>
    <definedName name="_Key2" hidden="1">#REF!</definedName>
    <definedName name="_km190">#REF!</definedName>
    <definedName name="_km191">#REF!</definedName>
    <definedName name="_km192">#REF!</definedName>
    <definedName name="_KH08" localSheetId="0" hidden="1">{#N/A,#N/A,FALSE,"Chi tiÆt"}</definedName>
    <definedName name="_KH08" localSheetId="1" hidden="1">{#N/A,#N/A,FALSE,"Chi tiÆt"}</definedName>
    <definedName name="_KH08" hidden="1">{#N/A,#N/A,FALSE,"Chi tiÆt"}</definedName>
    <definedName name="_Lan1" localSheetId="0" hidden="1">{"'Sheet1'!$L$16"}</definedName>
    <definedName name="_Lan1" localSheetId="1" hidden="1">{"'Sheet1'!$L$16"}</definedName>
    <definedName name="_Lan1" hidden="1">{"'Sheet1'!$L$16"}</definedName>
    <definedName name="_LAN3" localSheetId="0" hidden="1">{"'Sheet1'!$L$16"}</definedName>
    <definedName name="_LAN3" localSheetId="1" hidden="1">{"'Sheet1'!$L$16"}</definedName>
    <definedName name="_LAN3" hidden="1">{"'Sheet1'!$L$16"}</definedName>
    <definedName name="_lap1">#REF!</definedName>
    <definedName name="_lap2">#REF!</definedName>
    <definedName name="_lk2" localSheetId="0" hidden="1">{"'Sheet1'!$L$16"}</definedName>
    <definedName name="_lk2" localSheetId="1" hidden="1">{"'Sheet1'!$L$16"}</definedName>
    <definedName name="_lk2" hidden="1">{"'Sheet1'!$L$16"}</definedName>
    <definedName name="_m1233" localSheetId="0" hidden="1">{"'Sheet1'!$L$16"}</definedName>
    <definedName name="_m1233" localSheetId="1" hidden="1">{"'Sheet1'!$L$16"}</definedName>
    <definedName name="_m1233" hidden="1">{"'Sheet1'!$L$16"}</definedName>
    <definedName name="_M2" localSheetId="0" hidden="1">{"'Sheet1'!$L$16"}</definedName>
    <definedName name="_M2" localSheetId="1" hidden="1">{"'Sheet1'!$L$16"}</definedName>
    <definedName name="_M2" hidden="1">{"'Sheet1'!$L$16"}</definedName>
    <definedName name="_M36" localSheetId="0" hidden="1">{"'Sheet1'!$L$16"}</definedName>
    <definedName name="_M36" localSheetId="1" hidden="1">{"'Sheet1'!$L$16"}</definedName>
    <definedName name="_M36" hidden="1">{"'Sheet1'!$L$16"}</definedName>
    <definedName name="_MAC12">#REF!</definedName>
    <definedName name="_MAC46">#REF!</definedName>
    <definedName name="_nam1" localSheetId="0" hidden="1">{"'Sheet1'!$L$16"}</definedName>
    <definedName name="_nam1" localSheetId="1" hidden="1">{"'Sheet1'!$L$16"}</definedName>
    <definedName name="_nam1" hidden="1">{"'Sheet1'!$L$16"}</definedName>
    <definedName name="_nam2" localSheetId="0" hidden="1">{#N/A,#N/A,FALSE,"Chi tiÆt"}</definedName>
    <definedName name="_nam2" localSheetId="1" hidden="1">{#N/A,#N/A,FALSE,"Chi tiÆt"}</definedName>
    <definedName name="_nam2" hidden="1">{#N/A,#N/A,FALSE,"Chi tiÆt"}</definedName>
    <definedName name="_nam3" localSheetId="0" hidden="1">{"'Sheet1'!$L$16"}</definedName>
    <definedName name="_nam3" localSheetId="1" hidden="1">{"'Sheet1'!$L$16"}</definedName>
    <definedName name="_nam3" hidden="1">{"'Sheet1'!$L$16"}</definedName>
    <definedName name="_NET2">#REF!</definedName>
    <definedName name="_NSO2" localSheetId="0" hidden="1">{"'Sheet1'!$L$16"}</definedName>
    <definedName name="_NSO2" localSheetId="1" hidden="1">{"'Sheet1'!$L$16"}</definedName>
    <definedName name="_NSO2" hidden="1">{"'Sheet1'!$L$16"}</definedName>
    <definedName name="_nh2" localSheetId="0" hidden="1">{#N/A,#N/A,FALSE,"Chi tiÆt"}</definedName>
    <definedName name="_nh2" localSheetId="1" hidden="1">{#N/A,#N/A,FALSE,"Chi tiÆt"}</definedName>
    <definedName name="_nh2" hidden="1">{#N/A,#N/A,FALSE,"Chi tiÆt"}</definedName>
    <definedName name="_Order1" hidden="1">255</definedName>
    <definedName name="_Order2" hidden="1">255</definedName>
    <definedName name="_PA3" localSheetId="0" hidden="1">{"'Sheet1'!$L$16"}</definedName>
    <definedName name="_PA3" localSheetId="1" hidden="1">{"'Sheet1'!$L$16"}</definedName>
    <definedName name="_PA3" hidden="1">{"'Sheet1'!$L$16"}</definedName>
    <definedName name="_PL1242">#REF!</definedName>
    <definedName name="_Pl2" localSheetId="0" hidden="1">{"'Sheet1'!$L$16"}</definedName>
    <definedName name="_Pl2" localSheetId="1" hidden="1">{"'Sheet1'!$L$16"}</definedName>
    <definedName name="_Pl2" hidden="1">{"'Sheet1'!$L$16"}</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hu3" localSheetId="0" hidden="1">{"'Sheet1'!$L$16"}</definedName>
    <definedName name="_phu3" localSheetId="1" hidden="1">{"'Sheet1'!$L$16"}</definedName>
    <definedName name="_phu3" hidden="1">{"'Sheet1'!$L$16"}</definedName>
    <definedName name="_Q3" localSheetId="0" hidden="1">{"'Sheet1'!$L$16"}</definedName>
    <definedName name="_Q3" localSheetId="1" hidden="1">{"'Sheet1'!$L$16"}</definedName>
    <definedName name="_Q3" hidden="1">{"'Sheet1'!$L$16"}</definedName>
    <definedName name="_QL10">#REF!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OC10">0.3456</definedName>
    <definedName name="_SOC8">0.2827</definedName>
    <definedName name="_Sort" hidden="1">#REF!</definedName>
    <definedName name="_Sta1">531.877</definedName>
    <definedName name="_Sta2">561.952</definedName>
    <definedName name="_Sta3">712.202</definedName>
    <definedName name="_Sta4">762.202</definedName>
    <definedName name="_T12" localSheetId="0" hidden="1">{"'Sheet1'!$L$16"}</definedName>
    <definedName name="_T12" localSheetId="1" hidden="1">{"'Sheet1'!$L$16"}</definedName>
    <definedName name="_T12" hidden="1">{"'Sheet1'!$L$16"}</definedName>
    <definedName name="_TL1">#REF!</definedName>
    <definedName name="_TL2">#REF!</definedName>
    <definedName name="_TLA120">#REF!</definedName>
    <definedName name="_TLA35">#REF!</definedName>
    <definedName name="_TLA50">#REF!</definedName>
    <definedName name="_TLA70">#REF!</definedName>
    <definedName name="_TLA95">#REF!</definedName>
    <definedName name="_tt3" localSheetId="0" hidden="1">{"'Sheet1'!$L$16"}</definedName>
    <definedName name="_tt3" localSheetId="1" hidden="1">{"'Sheet1'!$L$16"}</definedName>
    <definedName name="_tt3" hidden="1">{"'Sheet1'!$L$16"}</definedName>
    <definedName name="_TT31" localSheetId="0" hidden="1">{"'Sheet1'!$L$16"}</definedName>
    <definedName name="_TT31" localSheetId="1" hidden="1">{"'Sheet1'!$L$16"}</definedName>
    <definedName name="_TT31" hidden="1">{"'Sheet1'!$L$16"}</definedName>
    <definedName name="_TH1">#REF!</definedName>
    <definedName name="_TH2">#REF!</definedName>
    <definedName name="_TH3">#REF!</definedName>
    <definedName name="_Tru21" localSheetId="0" hidden="1">{"'Sheet1'!$L$16"}</definedName>
    <definedName name="_Tru21" localSheetId="1" hidden="1">{"'Sheet1'!$L$16"}</definedName>
    <definedName name="_Tru21" hidden="1">{"'Sheet1'!$L$16"}</definedName>
    <definedName name="_vc1">#REF!</definedName>
    <definedName name="_vc2">#REF!</definedName>
    <definedName name="_vc3">#REF!</definedName>
    <definedName name="_vl2" localSheetId="0" hidden="1">{"'Sheet1'!$L$16"}</definedName>
    <definedName name="_vl2" localSheetId="1" hidden="1">{"'Sheet1'!$L$16"}</definedName>
    <definedName name="_vl2" hidden="1">{"'Sheet1'!$L$16"}</definedName>
    <definedName name="a" localSheetId="0"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hidden="1">#REF!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DADADD" localSheetId="0" hidden="1">{"'Sheet1'!$L$16"}</definedName>
    <definedName name="ADADADD" localSheetId="1" hidden="1">{"'Sheet1'!$L$16"}</definedName>
    <definedName name="ADADADD" hidden="1">{"'Sheet1'!$L$16"}</definedName>
    <definedName name="ae" localSheetId="0" hidden="1">{"'Sheet1'!$L$16"}</definedName>
    <definedName name="ae" localSheetId="1" hidden="1">{"'Sheet1'!$L$16"}</definedName>
    <definedName name="ae" hidden="1">{"'Sheet1'!$L$16"}</definedName>
    <definedName name="All_Item">#REF!</definedName>
    <definedName name="ALPIN">#N/A</definedName>
    <definedName name="ALPJYOU">#N/A</definedName>
    <definedName name="ALPTOI">#N/A</definedName>
    <definedName name="anpha">#REF!</definedName>
    <definedName name="anscount" hidden="1">3</definedName>
    <definedName name="aqbnmjm" hidden="1">#REF!</definedName>
    <definedName name="AS2DocOpenMode" hidden="1">"AS2DocumentEdit"</definedName>
    <definedName name="asss" localSheetId="0" hidden="1">{"'Sheet1'!$L$16"}</definedName>
    <definedName name="asss" localSheetId="1" hidden="1">{"'Sheet1'!$L$16"}</definedName>
    <definedName name="asss" hidden="1">{"'Sheet1'!$L$16"}</definedName>
    <definedName name="ATGT" localSheetId="0" hidden="1">{"'Sheet1'!$L$16"}</definedName>
    <definedName name="ATGT" localSheetId="1" hidden="1">{"'Sheet1'!$L$16"}</definedName>
    <definedName name="ATGT" hidden="1">{"'Sheet1'!$L$16"}</definedName>
    <definedName name="B.nuamat">7.25</definedName>
    <definedName name="b_240">#REF!</definedName>
    <definedName name="b_280">#REF!</definedName>
    <definedName name="b_320">#REF!</definedName>
    <definedName name="BaiChay">#REF!</definedName>
    <definedName name="banql" localSheetId="0" hidden="1">{"'Sheet1'!$L$16"}</definedName>
    <definedName name="banql" localSheetId="1" hidden="1">{"'Sheet1'!$L$16"}</definedName>
    <definedName name="banql" hidden="1">{"'Sheet1'!$L$16"}</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giang" localSheetId="0" hidden="1">{"'Sheet1'!$L$16"}</definedName>
    <definedName name="Bgiang" localSheetId="1" hidden="1">{"'Sheet1'!$L$16"}</definedName>
    <definedName name="Bgiang" hidden="1">{"'Sheet1'!$L$16"}</definedName>
    <definedName name="blkh">#REF!</definedName>
    <definedName name="blkh1">#REF!</definedName>
    <definedName name="Bm">3.5</definedName>
    <definedName name="Bn">6.5</definedName>
    <definedName name="Book2">#REF!</definedName>
    <definedName name="BOQ">#REF!</definedName>
    <definedName name="bql" localSheetId="0" hidden="1">{#N/A,#N/A,FALSE,"Chi tiÆt"}</definedName>
    <definedName name="bql" localSheetId="1" hidden="1">{#N/A,#N/A,FALSE,"Chi tiÆt"}</definedName>
    <definedName name="bql" hidden="1">{#N/A,#N/A,FALSE,"Chi tiÆt"}</definedName>
    <definedName name="BT">#REF!</definedName>
    <definedName name="btcocM400">#REF!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pvon" localSheetId="0" hidden="1">{#N/A,#N/A,FALSE,"Chi tiÆt"}</definedName>
    <definedName name="Capvon" localSheetId="1" hidden="1">{#N/A,#N/A,FALSE,"Chi tiÆt"}</definedName>
    <definedName name="Capvon" hidden="1">{#N/A,#N/A,FALSE,"Chi tiÆt"}</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auQL1GD2">#REF!</definedName>
    <definedName name="CauQL1GD3">#REF!</definedName>
    <definedName name="CBTH" localSheetId="0" hidden="1">{"'Sheet1'!$L$16"}</definedName>
    <definedName name="CBTH" localSheetId="1" hidden="1">{"'Sheet1'!$L$16"}</definedName>
    <definedName name="CBTH" hidden="1">{"'Sheet1'!$L$16"}</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_cau_ktqd" hidden="1">#N/A</definedName>
    <definedName name="coc">#REF!</definedName>
    <definedName name="Coc_60" localSheetId="0" hidden="1">{"'Sheet1'!$L$16"}</definedName>
    <definedName name="Coc_60" localSheetId="1" hidden="1">{"'Sheet1'!$L$16"}</definedName>
    <definedName name="Coc_60" hidden="1">{"'Sheet1'!$L$16"}</definedName>
    <definedName name="CoCauN" localSheetId="0" hidden="1">{"'Sheet1'!$L$16"}</definedName>
    <definedName name="CoCauN" localSheetId="1" hidden="1">{"'Sheet1'!$L$16"}</definedName>
    <definedName name="CoCauN" hidden="1">{"'Sheet1'!$L$16"}</definedName>
    <definedName name="cocbtct">#REF!</definedName>
    <definedName name="cocot">#REF!</definedName>
    <definedName name="cocott">#REF!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0" hidden="1">{"'Sheet1'!$L$16"}</definedName>
    <definedName name="CTCT1" localSheetId="1"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#REF!</definedName>
    <definedName name="Chiettinh" localSheetId="0" hidden="1">{"'Sheet1'!$L$16"}</definedName>
    <definedName name="Chiettinh" localSheetId="1" hidden="1">{"'Sheet1'!$L$16"}</definedName>
    <definedName name="Chiettinh" hidden="1">{"'Sheet1'!$L$16"}</definedName>
    <definedName name="chilk" localSheetId="0" hidden="1">{"'Sheet1'!$L$16"}</definedName>
    <definedName name="chilk" localSheetId="1" hidden="1">{"'Sheet1'!$L$16"}</definedName>
    <definedName name="chilk" hidden="1">{"'Sheet1'!$L$16"}</definedName>
    <definedName name="chitietbgiang2" localSheetId="0" hidden="1">{"'Sheet1'!$L$16"}</definedName>
    <definedName name="chitietbgiang2" localSheetId="1" hidden="1">{"'Sheet1'!$L$16"}</definedName>
    <definedName name="chitietbgiang2" hidden="1">{"'Sheet1'!$L$16"}</definedName>
    <definedName name="chl" localSheetId="0" hidden="1">{"'Sheet1'!$L$16"}</definedName>
    <definedName name="chl" localSheetId="1" hidden="1">{"'Sheet1'!$L$16"}</definedName>
    <definedName name="chl" hidden="1">{"'Sheet1'!$L$16"}</definedName>
    <definedName name="chon">#REF!</definedName>
    <definedName name="chon1">#REF!</definedName>
    <definedName name="chon2">#REF!</definedName>
    <definedName name="chon3">#REF!</definedName>
    <definedName name="chung">66</definedName>
    <definedName name="d" localSheetId="0" hidden="1">{"'Sheet1'!$L$16"}</definedName>
    <definedName name="d" localSheetId="1" hidden="1">{"'Sheet1'!$L$16"}</definedName>
    <definedName name="d" hidden="1">{"'Sheet1'!$L$16"}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hidden="1">#REF!</definedName>
    <definedName name="data2" hidden="1">#REF!</definedName>
    <definedName name="data3" hidden="1">#REF!</definedName>
    <definedName name="_xlnm.Database">#REF!</definedName>
    <definedName name="DCL_22">12117600</definedName>
    <definedName name="DCL_35">25490000</definedName>
    <definedName name="DD">#REF!</definedName>
    <definedName name="DDAY">#REF!</definedName>
    <definedName name="ddddd" localSheetId="0" hidden="1">{"'Sheet1'!$L$16"}</definedName>
    <definedName name="ddddd" localSheetId="1" hidden="1">{"'Sheet1'!$L$16"}</definedName>
    <definedName name="ddddd" hidden="1">{"'Sheet1'!$L$16"}</definedName>
    <definedName name="dddem">0.1</definedName>
    <definedName name="DDK">#REF!</definedName>
    <definedName name="dđ" localSheetId="0" hidden="1">{"'Sheet1'!$L$16"}</definedName>
    <definedName name="dđ" localSheetId="1" hidden="1">{"'Sheet1'!$L$16"}</definedName>
    <definedName name="dđ" hidden="1">{"'Sheet1'!$L$16"}</definedName>
    <definedName name="den_bu">#REF!</definedName>
    <definedName name="denbu">#REF!</definedName>
    <definedName name="DenDK" localSheetId="0" hidden="1">{"'Sheet1'!$L$16"}</definedName>
    <definedName name="DenDK" localSheetId="1" hidden="1">{"'Sheet1'!$L$16"}</definedName>
    <definedName name="DenDK" hidden="1">{"'Sheet1'!$L$16"}</definedName>
    <definedName name="Det32x3">#REF!</definedName>
    <definedName name="Det35x3">#REF!</definedName>
    <definedName name="Det40x4">#REF!</definedName>
    <definedName name="Det50x5">#REF!</definedName>
    <definedName name="Det63x6">#REF!</definedName>
    <definedName name="Det75x6">#REF!</definedName>
    <definedName name="dfg" localSheetId="0" hidden="1">{"'Sheet1'!$L$16"}</definedName>
    <definedName name="dfg" localSheetId="1" hidden="1">{"'Sheet1'!$L$16"}</definedName>
    <definedName name="dfg" hidden="1">{"'Sheet1'!$L$16"}</definedName>
    <definedName name="DFSDF" localSheetId="0" hidden="1">{"'Sheet1'!$L$16"}</definedName>
    <definedName name="DFSDF" localSheetId="1" hidden="1">{"'Sheet1'!$L$16"}</definedName>
    <definedName name="DFSDF" hidden="1">{"'Sheet1'!$L$16"}</definedName>
    <definedName name="dfvssd" hidden="1">#REF!</definedName>
    <definedName name="dgbdII">#REF!</definedName>
    <definedName name="DGCTI592">#REF!</definedName>
    <definedName name="dgctp2" localSheetId="0" hidden="1">{"'Sheet1'!$L$16"}</definedName>
    <definedName name="dgctp2" localSheetId="1" hidden="1">{"'Sheet1'!$L$16"}</definedName>
    <definedName name="dgctp2" hidden="1">{"'Sheet1'!$L$16"}</definedName>
    <definedName name="dgj" localSheetId="0" hidden="1">{#N/A,#N/A,FALSE,"BN"}</definedName>
    <definedName name="dgj" localSheetId="1" hidden="1">{#N/A,#N/A,FALSE,"BN"}</definedName>
    <definedName name="dgj" hidden="1">{#N/A,#N/A,FALSE,"BN"}</definedName>
    <definedName name="DGNC">#REF!</definedName>
    <definedName name="dgqndn">#REF!</definedName>
    <definedName name="DGTV">#REF!</definedName>
    <definedName name="dgvl">#REF!</definedName>
    <definedName name="DGVT">#REF!</definedName>
    <definedName name="dhom">#REF!</definedName>
    <definedName name="dien" localSheetId="0" hidden="1">{"'Sheet1'!$L$16"}</definedName>
    <definedName name="dien" localSheetId="1" hidden="1">{"'Sheet1'!$L$16"}</definedName>
    <definedName name="dien" hidden="1">{"'Sheet1'!$L$16"}</definedName>
    <definedName name="dientichck">#REF!</definedName>
    <definedName name="dinh2">#REF!</definedName>
    <definedName name="Discount"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0">{"Thuxm2.xls","Sheet1"}</definedName>
    <definedName name="Document_array" localSheetId="1">{"Thuxm2.xls","Sheet1"}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 localSheetId="0" hidden="1">{"'Sheet1'!$L$16"}</definedName>
    <definedName name="Dot" localSheetId="1" hidden="1">{"'Sheet1'!$L$16"}</definedName>
    <definedName name="Dot" hidden="1">{"'Sheet1'!$L$16"}</definedName>
    <definedName name="dotcong">1</definedName>
    <definedName name="drf" hidden="1">#REF!</definedName>
    <definedName name="ds" localSheetId="0" hidden="1">{#N/A,#N/A,FALSE,"Chi tiÆt"}</definedName>
    <definedName name="ds" localSheetId="1"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fsd"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ongnaco" localSheetId="0" hidden="1">{"'Sheet1'!$L$16"}</definedName>
    <definedName name="Duongnaco" localSheetId="1" hidden="1">{"'Sheet1'!$L$16"}</definedName>
    <definedName name="Duongnaco" hidden="1">{"'Sheet1'!$L$16"}</definedName>
    <definedName name="duongvt" localSheetId="0" hidden="1">{"'Sheet1'!$L$16"}</definedName>
    <definedName name="duongvt" localSheetId="1" hidden="1">{"'Sheet1'!$L$16"}</definedName>
    <definedName name="duongvt" hidden="1">{"'Sheet1'!$L$16"}</definedName>
    <definedName name="DutoanDongmo">#REF!</definedName>
    <definedName name="dvgfsgdsdg" hidden="1">#REF!</definedName>
    <definedName name="E" localSheetId="0" hidden="1">{#N/A,#N/A,FALSE,"BN (2)"}</definedName>
    <definedName name="E" localSheetId="1" hidden="1">{#N/A,#N/A,FALSE,"BN (2)"}</definedName>
    <definedName name="E" hidden="1">{#N/A,#N/A,FALSE,"BN (2)"}</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#REF!</definedName>
    <definedName name="f">#REF!</definedName>
    <definedName name="faasdf" hidden="1">#REF!</definedName>
    <definedName name="FACTOR">#REF!</definedName>
    <definedName name="FCode" hidden="1">#REF!</definedName>
    <definedName name="fdfsf" localSheetId="0" hidden="1">{#N/A,#N/A,FALSE,"Chi tiÆt"}</definedName>
    <definedName name="fdfsf" localSheetId="1" hidden="1">{#N/A,#N/A,FALSE,"Chi tiÆt"}</definedName>
    <definedName name="fdfsf" hidden="1">{#N/A,#N/A,FALSE,"Chi tiÆt"}</definedName>
    <definedName name="fff" localSheetId="0" hidden="1">{"'Sheet1'!$L$16"}</definedName>
    <definedName name="fff" localSheetId="1" hidden="1">{"'Sheet1'!$L$16"}</definedName>
    <definedName name="fff" hidden="1">{"'Sheet1'!$L$16"}</definedName>
    <definedName name="FI_12">4820</definedName>
    <definedName name="fsd" localSheetId="0" hidden="1">{"'Sheet1'!$L$16"}</definedName>
    <definedName name="fsd" localSheetId="1" hidden="1">{"'Sheet1'!$L$16"}</definedName>
    <definedName name="fsd" hidden="1">{"'Sheet1'!$L$16"}</definedName>
    <definedName name="fsdfdsf" localSheetId="0" hidden="1">{"'Sheet1'!$L$16"}</definedName>
    <definedName name="fsdfdsf" localSheetId="1" hidden="1">{"'Sheet1'!$L$16"}</definedName>
    <definedName name="fsdfdsf" hidden="1">{"'Sheet1'!$L$16"}</definedName>
    <definedName name="g" localSheetId="0" hidden="1">{"'Sheet1'!$L$16"}</definedName>
    <definedName name="g" localSheetId="1" hidden="1">{"'Sheet1'!$L$16"}</definedName>
    <definedName name="g" hidden="1">{"'Sheet1'!$L$16"}</definedName>
    <definedName name="G_ME">#REF!</definedName>
    <definedName name="gach">#REF!</definedName>
    <definedName name="geo">#REF!</definedName>
    <definedName name="gf" localSheetId="0" hidden="1">{"'Sheet1'!$L$16"}</definedName>
    <definedName name="gf" localSheetId="1" hidden="1">{"'Sheet1'!$L$16"}</definedName>
    <definedName name="gf" hidden="1">{"'Sheet1'!$L$16"}</definedName>
    <definedName name="gfdgfd" localSheetId="0" hidden="1">{"'Sheet1'!$L$16"}</definedName>
    <definedName name="gfdgfd" localSheetId="1" hidden="1">{"'Sheet1'!$L$16"}</definedName>
    <definedName name="gfdgfd" hidden="1">{"'Sheet1'!$L$16"}</definedName>
    <definedName name="gff" localSheetId="0" hidden="1">{"'Sheet1'!$L$16"}</definedName>
    <definedName name="gff" localSheetId="1" hidden="1">{"'Sheet1'!$L$16"}</definedName>
    <definedName name="gff" hidden="1">{"'Sheet1'!$L$16"}</definedName>
    <definedName name="gg">#REF!</definedName>
    <definedName name="gh" localSheetId="0" hidden="1">{"'Sheet1'!$L$16"}</definedName>
    <definedName name="gh" localSheetId="1" hidden="1">{"'Sheet1'!$L$16"}</definedName>
    <definedName name="gh" hidden="1">{"'Sheet1'!$L$16"}</definedName>
    <definedName name="Ghi_chó">#REF!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0" hidden="1">{"'Sheet1'!$L$16"}</definedName>
    <definedName name="gra" localSheetId="1" hidden="1">{"'Sheet1'!$L$16"}</definedName>
    <definedName name="gra" hidden="1">{"'Sheet1'!$L$16"}</definedName>
    <definedName name="Gtb">#REF!</definedName>
    <definedName name="gtbtt">#REF!</definedName>
    <definedName name="GTNT1">#REF!</definedName>
    <definedName name="GTNT2">#REF!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0" hidden="1">{"'Sheet1'!$L$16"}</definedName>
    <definedName name="h" localSheetId="1"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fdsh" hidden="1">#REF!</definedName>
    <definedName name="hh">#REF!</definedName>
    <definedName name="HHcat">#REF!</definedName>
    <definedName name="HHda">#REF!</definedName>
    <definedName name="HHTT">#REF!</definedName>
    <definedName name="HiddenRows" hidden="1">#REF!</definedName>
    <definedName name="hien">#REF!</definedName>
    <definedName name="Hinh_thuc">#REF!</definedName>
    <definedName name="HiÕu">#REF!</definedName>
    <definedName name="hjjkl" localSheetId="0" hidden="1">{"'Sheet1'!$L$16"}</definedName>
    <definedName name="hjjkl" localSheetId="1" hidden="1">{"'Sheet1'!$L$16"}</definedName>
    <definedName name="hjjkl" hidden="1">{"'Sheet1'!$L$16"}</definedName>
    <definedName name="hoc">55000</definedName>
    <definedName name="HOME_MANP">#REF!</definedName>
    <definedName name="HOMEOFFICE_COST">#REF!</definedName>
    <definedName name="Hong" localSheetId="0" hidden="1">{"'Sheet1'!$L$16"}</definedName>
    <definedName name="Hong" localSheetId="1" hidden="1">{"'Sheet1'!$L$16"}</definedName>
    <definedName name="Hong" hidden="1">{"'Sheet1'!$L$16"}</definedName>
    <definedName name="hrr" localSheetId="0" hidden="1">{"'Sheet1'!$L$16"}</definedName>
    <definedName name="hrr" localSheetId="1" hidden="1">{"'Sheet1'!$L$16"}</definedName>
    <definedName name="hrr" hidden="1">{"'Sheet1'!$L$16"}</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0"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0" hidden="1">{"'Sheet1'!$L$16"}</definedName>
    <definedName name="HTMT" localSheetId="1" hidden="1">{"'Sheet1'!$L$16"}</definedName>
    <definedName name="HTMT" hidden="1">{"'Sheet1'!$L$16"}</definedName>
    <definedName name="HTMT1" localSheetId="0" hidden="1">{#N/A,#N/A,FALSE,"Sheet1"}</definedName>
    <definedName name="HTMT1" localSheetId="1" hidden="1">{#N/A,#N/A,FALSE,"Sheet1"}</definedName>
    <definedName name="HTMT1" hidden="1">{#N/A,#N/A,FALSE,"Sheet1"}</definedName>
    <definedName name="HTNC">#REF!</definedName>
    <definedName name="HTVL">#REF!</definedName>
    <definedName name="HTHH">#REF!</definedName>
    <definedName name="htrhrt" localSheetId="0" hidden="1">{"'Sheet1'!$L$16"}</definedName>
    <definedName name="htrhrt" localSheetId="1" hidden="1">{"'Sheet1'!$L$16"}</definedName>
    <definedName name="htrhrt" hidden="1">{"'Sheet1'!$L$16"}</definedName>
    <definedName name="hu" localSheetId="0" hidden="1">{"'Sheet1'!$L$16"}</definedName>
    <definedName name="hu" localSheetId="1" hidden="1">{"'Sheet1'!$L$16"}</definedName>
    <definedName name="hu" hidden="1">{"'Sheet1'!$L$16"}</definedName>
    <definedName name="HUU" localSheetId="0" hidden="1">{"'Sheet1'!$L$16"}</definedName>
    <definedName name="HUU" localSheetId="1" hidden="1">{"'Sheet1'!$L$16"}</definedName>
    <definedName name="HUU" hidden="1">{"'Sheet1'!$L$16"}</definedName>
    <definedName name="huy" localSheetId="0" hidden="1">{"'Sheet1'!$L$16"}</definedName>
    <definedName name="huy" localSheetId="1" hidden="1">{"'Sheet1'!$L$16"}</definedName>
    <definedName name="huy" hidden="1">{"'Sheet1'!$L$16"}</definedName>
    <definedName name="huynh" hidden="1">#REF!</definedName>
    <definedName name="I">#REF!</definedName>
    <definedName name="IDLAB_COST">#REF!</definedName>
    <definedName name="IND_LAB">#REF!</definedName>
    <definedName name="INDMANP">#REF!</definedName>
    <definedName name="j" localSheetId="0" hidden="1">{"'Sheet1'!$L$16"}</definedName>
    <definedName name="j" localSheetId="1" hidden="1">{"'Sheet1'!$L$16"}</definedName>
    <definedName name="j" hidden="1">{"'Sheet1'!$L$16"}</definedName>
    <definedName name="j356C8">#REF!</definedName>
    <definedName name="k" localSheetId="0" hidden="1">{"'Sheet1'!$L$16"}</definedName>
    <definedName name="k" localSheetId="1" hidden="1">{"'Sheet1'!$L$16"}</definedName>
    <definedName name="k" hidden="1">{"'Sheet1'!$L$16"}</definedName>
    <definedName name="k2b">#REF!</definedName>
    <definedName name="kcong">#REF!</definedName>
    <definedName name="kiem">#REF!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y" localSheetId="0" hidden="1">{"'Sheet1'!$L$16"}</definedName>
    <definedName name="kjy" localSheetId="1" hidden="1">{"'Sheet1'!$L$16"}</definedName>
    <definedName name="kjy" hidden="1">{"'Sheet1'!$L$16"}</definedName>
    <definedName name="kl_ME">#REF!</definedName>
    <definedName name="KLduonggiaods" localSheetId="0" hidden="1">{"'Sheet1'!$L$16"}</definedName>
    <definedName name="KLduonggiaods" localSheetId="1" hidden="1">{"'Sheet1'!$L$16"}</definedName>
    <definedName name="KLduonggiaods" hidden="1">{"'Sheet1'!$L$16"}</definedName>
    <definedName name="KLTHDN">#REF!</definedName>
    <definedName name="KLVANKHUON">#REF!</definedName>
    <definedName name="kp1ph">#REF!</definedName>
    <definedName name="ksbn" localSheetId="0" hidden="1">{"'Sheet1'!$L$16"}</definedName>
    <definedName name="ksbn" localSheetId="1" hidden="1">{"'Sheet1'!$L$16"}</definedName>
    <definedName name="ksbn" hidden="1">{"'Sheet1'!$L$16"}</definedName>
    <definedName name="kshn" localSheetId="0" hidden="1">{"'Sheet1'!$L$16"}</definedName>
    <definedName name="kshn" localSheetId="1" hidden="1">{"'Sheet1'!$L$16"}</definedName>
    <definedName name="kshn" hidden="1">{"'Sheet1'!$L$16"}</definedName>
    <definedName name="ksls" localSheetId="0" hidden="1">{"'Sheet1'!$L$16"}</definedName>
    <definedName name="ksls" localSheetId="1" hidden="1">{"'Sheet1'!$L$16"}</definedName>
    <definedName name="ksls" hidden="1">{"'Sheet1'!$L$16"}</definedName>
    <definedName name="KSTK">#REF!</definedName>
    <definedName name="KH_Chang">#REF!</definedName>
    <definedName name="khac">2</definedName>
    <definedName name="khla09" localSheetId="0" hidden="1">{"'Sheet1'!$L$16"}</definedName>
    <definedName name="khla09" localSheetId="1" hidden="1">{"'Sheet1'!$L$16"}</definedName>
    <definedName name="khla09" hidden="1">{"'Sheet1'!$L$16"}</definedName>
    <definedName name="KHOI_LUONG_DAT_DAO_DAP">#REF!</definedName>
    <definedName name="khongtruotgia" localSheetId="0" hidden="1">{"'Sheet1'!$L$16"}</definedName>
    <definedName name="khongtruotgia" localSheetId="1" hidden="1">{"'Sheet1'!$L$16"}</definedName>
    <definedName name="khongtruotgia" hidden="1">{"'Sheet1'!$L$16"}</definedName>
    <definedName name="khvh09" localSheetId="0" hidden="1">{"'Sheet1'!$L$16"}</definedName>
    <definedName name="khvh09" localSheetId="1" hidden="1">{"'Sheet1'!$L$16"}</definedName>
    <definedName name="khvh09" hidden="1">{"'Sheet1'!$L$16"}</definedName>
    <definedName name="khvx09" localSheetId="0" hidden="1">{#N/A,#N/A,FALSE,"Chi tiÆt"}</definedName>
    <definedName name="khvx09" localSheetId="1" hidden="1">{#N/A,#N/A,FALSE,"Chi tiÆt"}</definedName>
    <definedName name="khvx09" hidden="1">{#N/A,#N/A,FALSE,"Chi tiÆt"}</definedName>
    <definedName name="KHYt09" localSheetId="0" hidden="1">{"'Sheet1'!$L$16"}</definedName>
    <definedName name="KHYt09" localSheetId="1" hidden="1">{"'Sheet1'!$L$16"}</definedName>
    <definedName name="KHYt09" hidden="1">{"'Sheet1'!$L$16"}</definedName>
    <definedName name="l" localSheetId="0" hidden="1">{"'Sheet1'!$L$16"}</definedName>
    <definedName name="l" localSheetId="1" hidden="1">{"'Sheet1'!$L$16"}</definedName>
    <definedName name="l" hidden="1">{"'Sheet1'!$L$16"}</definedName>
    <definedName name="L_mong">#REF!</definedName>
    <definedName name="l2pa1" localSheetId="0" hidden="1">{"'Sheet1'!$L$16"}</definedName>
    <definedName name="l2pa1" localSheetId="1" hidden="1">{"'Sheet1'!$L$16"}</definedName>
    <definedName name="l2pa1" hidden="1">{"'Sheet1'!$L$16"}</definedName>
    <definedName name="L63x6">5800</definedName>
    <definedName name="lan" localSheetId="0" hidden="1">{#N/A,#N/A,TRUE,"BT M200 da 10x20"}</definedName>
    <definedName name="lan" localSheetId="1" hidden="1">{#N/A,#N/A,TRUE,"BT M200 da 10x20"}</definedName>
    <definedName name="lan" hidden="1">{#N/A,#N/A,TRUE,"BT M200 da 10x20"}</definedName>
    <definedName name="langson" localSheetId="0" hidden="1">{"'Sheet1'!$L$16"}</definedName>
    <definedName name="langson" localSheetId="1"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hidden="1">#REF!</definedName>
    <definedName name="LK_hathe">#REF!</definedName>
    <definedName name="Lmk">#REF!</definedName>
    <definedName name="lntt">#REF!</definedName>
    <definedName name="Loai_TD">#REF!</definedName>
    <definedName name="lồn" localSheetId="0" hidden="1">{"'Sheet1'!$L$16"}</definedName>
    <definedName name="lồn" localSheetId="1" hidden="1">{"'Sheet1'!$L$16"}</definedName>
    <definedName name="lồn" hidden="1">{"'Sheet1'!$L$16"}</definedName>
    <definedName name="luc" localSheetId="0" hidden="1">{"'Sheet1'!$L$16"}</definedName>
    <definedName name="luc" localSheetId="1" hidden="1">{"'Sheet1'!$L$16"}</definedName>
    <definedName name="luc" hidden="1">{"'Sheet1'!$L$16"}</definedName>
    <definedName name="m" localSheetId="0" hidden="1">{"'Sheet1'!$L$16"}</definedName>
    <definedName name="m" localSheetId="1"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i" localSheetId="0" hidden="1">{"'Sheet1'!$L$16"}</definedName>
    <definedName name="mai" localSheetId="1" hidden="1">{"'Sheet1'!$L$16"}</definedName>
    <definedName name="mai" hidden="1">{"'Sheet1'!$L$16"}</definedName>
    <definedName name="MAJ_CON_EQP">#REF!</definedName>
    <definedName name="matbang" localSheetId="0" hidden="1">{"'Sheet1'!$L$16"}</definedName>
    <definedName name="matbang" localSheetId="1" hidden="1">{"'Sheet1'!$L$16"}</definedName>
    <definedName name="matbang" hidden="1">{"'Sheet1'!$L$16"}</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inh" localSheetId="0" hidden="1">{"'Sheet1'!$L$16"}</definedName>
    <definedName name="minh" localSheetId="1" hidden="1">{"'Sheet1'!$L$16"}</definedName>
    <definedName name="minh" hidden="1">{"'Sheet1'!$L$16"}</definedName>
    <definedName name="MN">#REF!</definedName>
    <definedName name="mo" localSheetId="0" hidden="1">{"'Sheet1'!$L$16"}</definedName>
    <definedName name="mo" localSheetId="1" hidden="1">{"'Sheet1'!$L$16"}</definedName>
    <definedName name="mo" hidden="1">{"'Sheet1'!$L$16"}</definedName>
    <definedName name="moi" localSheetId="0" hidden="1">{"'Sheet1'!$L$16"}</definedName>
    <definedName name="moi" localSheetId="1" hidden="1">{"'Sheet1'!$L$16"}</definedName>
    <definedName name="moi" hidden="1">{"'Sheet1'!$L$16"}</definedName>
    <definedName name="mongbang">#REF!</definedName>
    <definedName name="mongdon">#REF!</definedName>
    <definedName name="mot" localSheetId="0" hidden="1">{"'Sheet1'!$L$16"}</definedName>
    <definedName name="mot" localSheetId="1" hidden="1">{"'Sheet1'!$L$16"}</definedName>
    <definedName name="mot" hidden="1">{"'Sheet1'!$L$16"}</definedName>
    <definedName name="Moùng">#REF!</definedName>
    <definedName name="MSCT">#REF!</definedName>
    <definedName name="mtcdg">#REF!</definedName>
    <definedName name="MTMAC12">#REF!</definedName>
    <definedName name="mtram">#REF!</definedName>
    <definedName name="myle">#REF!</definedName>
    <definedName name="n" localSheetId="0" hidden="1">{"'Sheet1'!$L$16"}</definedName>
    <definedName name="n" localSheetId="1"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 localSheetId="0" hidden="1">{"'Sheet1'!$L$16"}</definedName>
    <definedName name="nam" localSheetId="1" hidden="1">{"'Sheet1'!$L$16"}</definedName>
    <definedName name="nam" hidden="1">{"'Sheet1'!$L$16"}</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w" hidden="1">#N/A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nnn" localSheetId="0" hidden="1">{"'Sheet1'!$L$16"}</definedName>
    <definedName name="nnnn" localSheetId="1" hidden="1">{"'Sheet1'!$L$16"}</definedName>
    <definedName name="nnnn" hidden="1">{"'Sheet1'!$L$16"}</definedName>
    <definedName name="No">#REF!</definedName>
    <definedName name="nx">#REF!</definedName>
    <definedName name="ngu" localSheetId="0" hidden="1">{"'Sheet1'!$L$16"}</definedName>
    <definedName name="ngu" localSheetId="1" hidden="1">{"'Sheet1'!$L$16"}</definedName>
    <definedName name="ngu" hidden="1">{"'Sheet1'!$L$16"}</definedName>
    <definedName name="NH">#REF!</definedName>
    <definedName name="NHANH2_CG4" localSheetId="0" hidden="1">{"'Sheet1'!$L$16"}</definedName>
    <definedName name="NHANH2_CG4" localSheetId="1" hidden="1">{"'Sheet1'!$L$16"}</definedName>
    <definedName name="NHANH2_CG4" hidden="1">{"'Sheet1'!$L$16"}</definedName>
    <definedName name="nhn">#REF!</definedName>
    <definedName name="NHot">#REF!</definedName>
    <definedName name="nhu">#REF!</definedName>
    <definedName name="nhua">#REF!</definedName>
    <definedName name="nhuad">#REF!</definedName>
    <definedName name="o" localSheetId="0" hidden="1">{"'Sheet1'!$L$16"}</definedName>
    <definedName name="o" localSheetId="1" hidden="1">{"'Sheet1'!$L$16"}</definedName>
    <definedName name="o" hidden="1">{"'Sheet1'!$L$16"}</definedName>
    <definedName name="ophom">#REF!</definedName>
    <definedName name="OrderTable" hidden="1">#REF!</definedName>
    <definedName name="osc">#REF!</definedName>
    <definedName name="PA">#REF!</definedName>
    <definedName name="PAIII_" localSheetId="0" hidden="1">{"'Sheet1'!$L$16"}</definedName>
    <definedName name="PAIII_" localSheetId="1" hidden="1">{"'Sheet1'!$L$16"}</definedName>
    <definedName name="PAIII_" hidden="1">{"'Sheet1'!$L$16"}</definedName>
    <definedName name="panen">#REF!</definedName>
    <definedName name="PLKL">#REF!</definedName>
    <definedName name="PMS" localSheetId="0" hidden="1">{"'Sheet1'!$L$16"}</definedName>
    <definedName name="PMS" localSheetId="1" hidden="1">{"'Sheet1'!$L$16"}</definedName>
    <definedName name="PMS" hidden="1">{"'Sheet1'!$L$16"}</definedName>
    <definedName name="PRICE">#REF!</definedName>
    <definedName name="PRICE1">#REF!</definedName>
    <definedName name="_xlnm.Print_Area" localSheetId="0">'PL 01'!$A$1:$AF$27</definedName>
    <definedName name="_xlnm.Print_Area" localSheetId="1">'PL 02'!$A$1:$AF$13</definedName>
    <definedName name="_xlnm.Print_Area">#REF!</definedName>
    <definedName name="PRINT_AREA_MI">#REF!</definedName>
    <definedName name="_xlnm.Print_Titles" localSheetId="0">'PL 01'!$6:$7</definedName>
    <definedName name="_xlnm.Print_Titles" localSheetId="1">'PL 02'!$6:$7</definedName>
    <definedName name="_xlnm.Print_Titles">#N/A</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a" localSheetId="0" hidden="1">{"'Sheet1'!$L$16"}</definedName>
    <definedName name="qa" localSheetId="1" hidden="1">{"'Sheet1'!$L$16"}</definedName>
    <definedName name="qa" hidden="1">{"'Sheet1'!$L$16"}</definedName>
    <definedName name="QL18CLBC">#REF!</definedName>
    <definedName name="QL18conlai">#REF!</definedName>
    <definedName name="QQ" localSheetId="0" hidden="1">{"'Sheet1'!$L$16"}</definedName>
    <definedName name="QQ" localSheetId="1" hidden="1">{"'Sheet1'!$L$16"}</definedName>
    <definedName name="QQ" hidden="1">{"'Sheet1'!$L$16"}</definedName>
    <definedName name="qtdm">#REF!</definedName>
    <definedName name="quoan" localSheetId="0" hidden="1">{"'Sheet1'!$L$16"}</definedName>
    <definedName name="quoan" localSheetId="1" hidden="1">{"'Sheet1'!$L$16"}</definedName>
    <definedName name="quoan" hidden="1">{"'Sheet1'!$L$16"}</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hidden="1">#REF!</definedName>
    <definedName name="re" localSheetId="0" hidden="1">{"'Sheet1'!$L$16"}</definedName>
    <definedName name="re" localSheetId="1" hidden="1">{"'Sheet1'!$L$16"}</definedName>
    <definedName name="re" hidden="1">{"'Sheet1'!$L$16"}</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 localSheetId="0" hidden="1">{"'Sheet1'!$L$16"}</definedName>
    <definedName name="san" localSheetId="1" hidden="1">{"'Sheet1'!$L$16"}</definedName>
    <definedName name="san" hidden="1">{"'Sheet1'!$L$16"}</definedName>
    <definedName name="sand">#REF!</definedName>
    <definedName name="sas" localSheetId="0" hidden="1">{"'Sheet1'!$L$16"}</definedName>
    <definedName name="sas" localSheetId="1" hidden="1">{"'Sheet1'!$L$16"}</definedName>
    <definedName name="sas" hidden="1">{"'Sheet1'!$L$16"}</definedName>
    <definedName name="SCH">#REF!</definedName>
    <definedName name="sd1p">#REF!</definedName>
    <definedName name="sd3p">#REF!</definedName>
    <definedName name="sdbv" localSheetId="0" hidden="1">{"'Sheet1'!$L$16"}</definedName>
    <definedName name="sdbv" localSheetId="1" hidden="1">{"'Sheet1'!$L$16"}</definedName>
    <definedName name="sdbv" hidden="1">{"'Sheet1'!$L$16"}</definedName>
    <definedName name="sdfsdfs" hidden="1">#REF!</definedName>
    <definedName name="SDMONG">#REF!</definedName>
    <definedName name="sencount" hidden="1">2</definedName>
    <definedName name="sfasf" hidden="1">#REF!</definedName>
    <definedName name="sfsd" localSheetId="0" hidden="1">{"'Sheet1'!$L$16"}</definedName>
    <definedName name="sfsd" localSheetId="1" hidden="1">{"'Sheet1'!$L$16"}</definedName>
    <definedName name="sfsd" hidden="1">{"'Sheet1'!$L$16"}</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osanh2" localSheetId="0" hidden="1">{"'Sheet1'!$L$16"}</definedName>
    <definedName name="Sosanh2" localSheetId="1" hidden="1">{"'Sheet1'!$L$16"}</definedName>
    <definedName name="Sosanh2" hidden="1">{"'Sheet1'!$L$16"}</definedName>
    <definedName name="Spanner_Auto_File">"C:\My Documents\tinh cdo.x2a"</definedName>
    <definedName name="SPEC">#REF!</definedName>
    <definedName name="SpecialPrice" hidden="1">#REF!</definedName>
    <definedName name="SPECSUMMARY">#REF!</definedName>
    <definedName name="SS" localSheetId="0" hidden="1">{"'Sheet1'!$L$16"}</definedName>
    <definedName name="SS" localSheetId="1" hidden="1">{"'Sheet1'!$L$16"}</definedName>
    <definedName name="SS" hidden="1">{"'Sheet1'!$L$16"}</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0" hidden="1">{"'Sheet1'!$L$16"}</definedName>
    <definedName name="t" localSheetId="1" hidden="1">{"'Sheet1'!$L$16"}</definedName>
    <definedName name="t" hidden="1">{"'Sheet1'!$L$16"}</definedName>
    <definedName name="T.3" localSheetId="0" hidden="1">{"'Sheet1'!$L$16"}</definedName>
    <definedName name="T.3" localSheetId="1" hidden="1">{"'Sheet1'!$L$16"}</definedName>
    <definedName name="T.3"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o" localSheetId="0" hidden="1">{"'Sheet1'!$L$16"}</definedName>
    <definedName name="tao" localSheetId="1" hidden="1">{"'Sheet1'!$L$16"}</definedName>
    <definedName name="tao" hidden="1">{"'Sheet1'!$L$16"}</definedName>
    <definedName name="TatBo" localSheetId="0" hidden="1">{"'Sheet1'!$L$16"}</definedName>
    <definedName name="TatBo" localSheetId="1" hidden="1">{"'Sheet1'!$L$16"}</definedName>
    <definedName name="TatBo" hidden="1">{"'Sheet1'!$L$16"}</definedName>
    <definedName name="TaxTV">10%</definedName>
    <definedName name="TaxXL">5%</definedName>
    <definedName name="TBA">#REF!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KYB">"TKYB"</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hop" localSheetId="0" hidden="1">{"'Sheet1'!$L$16"}</definedName>
    <definedName name="tonghop" localSheetId="1" hidden="1">{"'Sheet1'!$L$16"}</definedName>
    <definedName name="tonghop" hidden="1">{"'Sheet1'!$L$16"}</definedName>
    <definedName name="tongthep">#REF!</definedName>
    <definedName name="tongthetich">#REF!</definedName>
    <definedName name="TPCP" localSheetId="0" hidden="1">{"'Sheet1'!$L$16"}</definedName>
    <definedName name="TPCP" localSheetId="1" hidden="1">{"'Sheet1'!$L$16"}</definedName>
    <definedName name="TPCP" hidden="1">{"'Sheet1'!$L$16"}</definedName>
    <definedName name="TPLRP">#REF!</definedName>
    <definedName name="TT_1P">#REF!</definedName>
    <definedName name="TT_3p">#REF!</definedName>
    <definedName name="TTDD1P">#REF!</definedName>
    <definedName name="TTDKKH">#REF!</definedName>
    <definedName name="ttttt" localSheetId="0" hidden="1">{"'Sheet1'!$L$16"}</definedName>
    <definedName name="ttttt" localSheetId="1" hidden="1">{"'Sheet1'!$L$16"}</definedName>
    <definedName name="ttttt" hidden="1">{"'Sheet1'!$L$16"}</definedName>
    <definedName name="TTTTTTTTT" localSheetId="0" hidden="1">{"'Sheet1'!$L$16"}</definedName>
    <definedName name="TTTTTTTTT" localSheetId="1" hidden="1">{"'Sheet1'!$L$16"}</definedName>
    <definedName name="TTTTTTTTT" hidden="1">{"'Sheet1'!$L$16"}</definedName>
    <definedName name="ttttttttttt" localSheetId="0" hidden="1">{"'Sheet1'!$L$16"}</definedName>
    <definedName name="ttttttttttt" localSheetId="1" hidden="1">{"'Sheet1'!$L$16"}</definedName>
    <definedName name="ttttttttttt" hidden="1">{"'Sheet1'!$L$16"}</definedName>
    <definedName name="tttttttttttt" localSheetId="0" hidden="1">{"'Sheet1'!$L$16"}</definedName>
    <definedName name="tttttttttttt" localSheetId="1" hidden="1">{"'Sheet1'!$L$16"}</definedName>
    <definedName name="tttttttttttt" hidden="1">{"'Sheet1'!$L$16"}</definedName>
    <definedName name="tthi">#REF!</definedName>
    <definedName name="ttronmk">#REF!</definedName>
    <definedName name="tuyen" localSheetId="0" hidden="1">{"'Sheet1'!$L$16"}</definedName>
    <definedName name="tuyen" localSheetId="1" hidden="1">{"'Sheet1'!$L$16"}</definedName>
    <definedName name="tuyen" hidden="1">{"'Sheet1'!$L$16"}</definedName>
    <definedName name="tuyennhanh" localSheetId="0" hidden="1">{"'Sheet1'!$L$16"}</definedName>
    <definedName name="tuyennhanh" localSheetId="1" hidden="1">{"'Sheet1'!$L$16"}</definedName>
    <definedName name="tuyennhanh" hidden="1">{"'Sheet1'!$L$16"}</definedName>
    <definedName name="tuynen" localSheetId="0" hidden="1">{"'Sheet1'!$L$16"}</definedName>
    <definedName name="tuynen" localSheetId="1" hidden="1">{"'Sheet1'!$L$16"}</definedName>
    <definedName name="tuynen" hidden="1">{"'Sheet1'!$L$16"}</definedName>
    <definedName name="tv75nc">#REF!</definedName>
    <definedName name="tv75vl">#REF!</definedName>
    <definedName name="ty_le">#REF!</definedName>
    <definedName name="ty_le_BTN">#REF!</definedName>
    <definedName name="Ty_le1">#REF!</definedName>
    <definedName name="tha" localSheetId="0" hidden="1">{"'Sheet1'!$L$16"}</definedName>
    <definedName name="tha" localSheetId="1" hidden="1">{"'Sheet1'!$L$16"}</definedName>
    <definedName name="tha" hidden="1">{"'Sheet1'!$L$16"}</definedName>
    <definedName name="thang">#REF!</definedName>
    <definedName name="thang10" localSheetId="0" hidden="1">{"'Sheet1'!$L$16"}</definedName>
    <definedName name="thang10" localSheetId="1" hidden="1">{"'Sheet1'!$L$16"}</definedName>
    <definedName name="thang10" hidden="1">{"'Sheet1'!$L$16"}</definedName>
    <definedName name="thanh" localSheetId="0" hidden="1">{"'Sheet1'!$L$16"}</definedName>
    <definedName name="thanh" localSheetId="1" hidden="1">{"'Sheet1'!$L$16"}</definedName>
    <definedName name="thanh" hidden="1">{"'Sheet1'!$L$16"}</definedName>
    <definedName name="thanhtien">#REF!</definedName>
    <definedName name="THchon">#REF!</definedName>
    <definedName name="THDA_copy" localSheetId="0" hidden="1">{"'Sheet1'!$L$16"}</definedName>
    <definedName name="THDA_copy" localSheetId="1" hidden="1">{"'Sheet1'!$L$16"}</definedName>
    <definedName name="THDA_copy" hidden="1">{"'Sheet1'!$L$16"}</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L" localSheetId="0" hidden="1">{"'Sheet1'!$L$16"}</definedName>
    <definedName name="THKL" localSheetId="1" hidden="1">{"'Sheet1'!$L$16"}</definedName>
    <definedName name="THKL" hidden="1">{"'Sheet1'!$L$16"}</definedName>
    <definedName name="thkl2" localSheetId="0" hidden="1">{"'Sheet1'!$L$16"}</definedName>
    <definedName name="thkl2" localSheetId="1" hidden="1">{"'Sheet1'!$L$16"}</definedName>
    <definedName name="thkl2" hidden="1">{"'Sheet1'!$L$16"}</definedName>
    <definedName name="thkl3" localSheetId="0" hidden="1">{"'Sheet1'!$L$16"}</definedName>
    <definedName name="thkl3" localSheetId="1" hidden="1">{"'Sheet1'!$L$16"}</definedName>
    <definedName name="thkl3" hidden="1">{"'Sheet1'!$L$16"}</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 localSheetId="0" hidden="1">{"'Sheet1'!$L$16"}</definedName>
    <definedName name="thu" localSheetId="1" hidden="1">{"'Sheet1'!$L$16"}</definedName>
    <definedName name="thu" hidden="1">{"'Sheet1'!$L$16"}</definedName>
    <definedName name="thue">6</definedName>
    <definedName name="thuy" localSheetId="0" hidden="1">{"'Sheet1'!$L$16"}</definedName>
    <definedName name="thuy" localSheetId="1" hidden="1">{"'Sheet1'!$L$16"}</definedName>
    <definedName name="thuy" hidden="1">{"'Sheet1'!$L$16"}</definedName>
    <definedName name="THXD2" localSheetId="0" hidden="1">{"'Sheet1'!$L$16"}</definedName>
    <definedName name="THXD2" localSheetId="1" hidden="1">{"'Sheet1'!$L$16"}</definedName>
    <definedName name="THXD2" hidden="1">{"'Sheet1'!$L$16"}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ang" localSheetId="0" hidden="1">{#N/A,#N/A,FALSE,"Chi tiÆt"}</definedName>
    <definedName name="trang" localSheetId="1" hidden="1">{#N/A,#N/A,FALSE,"Chi tiÆt"}</definedName>
    <definedName name="trang" hidden="1">{#N/A,#N/A,FALSE,"Chi tiÆt"}</definedName>
    <definedName name="trt">#REF!</definedName>
    <definedName name="u" localSheetId="0" hidden="1">{"'Sheet1'!$L$16"}</definedName>
    <definedName name="u" localSheetId="1" hidden="1">{"'Sheet1'!$L$16"}</definedName>
    <definedName name="u" hidden="1">{"'Sheet1'!$L$16"}</definedName>
    <definedName name="upnoc">#REF!</definedName>
    <definedName name="uu">#REF!</definedName>
    <definedName name="ư" localSheetId="0" hidden="1">{"'Sheet1'!$L$16"}</definedName>
    <definedName name="ư" localSheetId="1" hidden="1">{"'Sheet1'!$L$16"}</definedName>
    <definedName name="ư" hidden="1">{"'Sheet1'!$L$16"}</definedName>
    <definedName name="ươpkhgbvcxz" localSheetId="0" hidden="1">{"'Sheet1'!$L$16"}</definedName>
    <definedName name="ươpkhgbvcxz" localSheetId="1" hidden="1">{"'Sheet1'!$L$16"}</definedName>
    <definedName name="ươpkhgbvcxz" hidden="1">{"'Sheet1'!$L$16"}</definedName>
    <definedName name="v" localSheetId="0" hidden="1">{"'Sheet1'!$L$16"}</definedName>
    <definedName name="v" localSheetId="1"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ATM" localSheetId="0" hidden="1">{"'Sheet1'!$L$16"}</definedName>
    <definedName name="VATM" localSheetId="1" hidden="1">{"'Sheet1'!$L$16"}</definedName>
    <definedName name="VATM" hidden="1">{"'Sheet1'!$L$16"}</definedName>
    <definedName name="vbtchongnuocm300">#REF!</definedName>
    <definedName name="vbtm150">#REF!</definedName>
    <definedName name="vbtm300">#REF!</definedName>
    <definedName name="vbtm400">#REF!</definedName>
    <definedName name="vccot">#REF!</definedName>
    <definedName name="vcdc">#REF!</definedName>
    <definedName name="vcoto" localSheetId="0" hidden="1">{"'Sheet1'!$L$16"}</definedName>
    <definedName name="vcoto" localSheetId="1"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dv" hidden="1">#N/A</definedName>
    <definedName name="vgk">#REF!</definedName>
    <definedName name="vgt">#REF!</definedName>
    <definedName name="VH" localSheetId="0" hidden="1">{"'Sheet1'!$L$16"}</definedName>
    <definedName name="VH" localSheetId="1" hidden="1">{"'Sheet1'!$L$16"}</definedName>
    <definedName name="VH" hidden="1">{"'Sheet1'!$L$16"}</definedName>
    <definedName name="Viet" localSheetId="0" hidden="1">{"'Sheet1'!$L$16"}</definedName>
    <definedName name="Viet" localSheetId="1" hidden="1">{"'Sheet1'!$L$16"}</definedName>
    <definedName name="Viet" hidden="1">{"'Sheet1'!$L$16"}</definedName>
    <definedName name="vkcauthang">#REF!</definedName>
    <definedName name="vksan">#REF!</definedName>
    <definedName name="vl">#REF!</definedName>
    <definedName name="vl3p">#REF!</definedName>
    <definedName name="vlct" localSheetId="0" hidden="1">{"'Sheet1'!$L$16"}</definedName>
    <definedName name="vlct" localSheetId="1" hidden="1">{"'Sheet1'!$L$16"}</definedName>
    <definedName name="vlct" hidden="1">{"'Sheet1'!$L$16"}</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 localSheetId="0" hidden="1">{#N/A,#N/A,FALSE,"Chi tiÆt"}</definedName>
    <definedName name="wr" localSheetId="1" hidden="1">{#N/A,#N/A,FALSE,"Chi tiÆt"}</definedName>
    <definedName name="wr" hidden="1">{#N/A,#N/A,FALSE,"Chi tiÆt"}</definedName>
    <definedName name="wrn.aaa." localSheetId="0" hidden="1">{#N/A,#N/A,FALSE,"Sheet1";#N/A,#N/A,FALSE,"Sheet1";#N/A,#N/A,FALSE,"Sheet1"}</definedName>
    <definedName name="wrn.aaa." localSheetId="1" hidden="1">{#N/A,#N/A,FALSE,"Sheet1";#N/A,#N/A,FALSE,"Sheet1";#N/A,#N/A,FALSE,"Sheet1"}</definedName>
    <definedName name="wrn.aaa."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hidden="1">{#N/A,#N/A,FALSE,"Sheet1";#N/A,#N/A,FALSE,"Sheet1";#N/A,#N/A,FALSE,"Sheet1"}</definedName>
    <definedName name="wrn.Bang._.ke._.nhan._.hang." localSheetId="0" hidden="1">{#N/A,#N/A,FALSE,"Ke khai NH"}</definedName>
    <definedName name="wrn.Bang._.ke._.nhan._.hang." localSheetId="1" hidden="1">{#N/A,#N/A,FALSE,"Ke khai NH"}</definedName>
    <definedName name="wrn.Bang._.ke._.nhan._.hang." hidden="1">{#N/A,#N/A,FALSE,"Ke khai NH"}</definedName>
    <definedName name="wrn.cong." localSheetId="0" hidden="1">{#N/A,#N/A,FALSE,"Sheet1"}</definedName>
    <definedName name="wrn.cong." localSheetId="1" hidden="1">{#N/A,#N/A,FALSE,"Sheet1"}</definedName>
    <definedName name="wrn.cong." hidden="1">{#N/A,#N/A,FALSE,"Sheet1"}</definedName>
    <definedName name="wrn.Che._.do._.duoc._.huong." localSheetId="0" hidden="1">{#N/A,#N/A,FALSE,"BN (2)"}</definedName>
    <definedName name="wrn.Che._.do._.duoc._.huong." localSheetId="1" hidden="1">{#N/A,#N/A,FALSE,"BN (2)"}</definedName>
    <definedName name="wrn.Che._.do._.duoc._.huong." hidden="1">{#N/A,#N/A,FALSE,"BN (2)"}</definedName>
    <definedName name="wrn.chi._.tiÆt." localSheetId="0" hidden="1">{#N/A,#N/A,FALSE,"Chi tiÆt"}</definedName>
    <definedName name="wrn.chi._.tiÆt." localSheetId="1" hidden="1">{#N/A,#N/A,FALSE,"Chi tiÆt"}</definedName>
    <definedName name="wrn.chi._.tiÆt." hidden="1">{#N/A,#N/A,FALSE,"Chi tiÆt"}</definedName>
    <definedName name="wrn.Giáy._.bao._.no." localSheetId="0" hidden="1">{#N/A,#N/A,FALSE,"BN"}</definedName>
    <definedName name="wrn.Giáy._.bao._.no." localSheetId="1" hidden="1">{#N/A,#N/A,FALSE,"BN"}</definedName>
    <definedName name="wrn.Giáy._.bao._.no." hidden="1">{#N/A,#N/A,FALSE,"BN"}</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0" hidden="1">{#N/A,#N/A,TRUE,"BT M200 da 10x20"}</definedName>
    <definedName name="wrn.vd." localSheetId="1" hidden="1">{#N/A,#N/A,TRUE,"BT M200 da 10x20"}</definedName>
    <definedName name="wrn.vd." hidden="1">{#N/A,#N/A,TRUE,"BT M200 da 10x20"}</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0" hidden="1">{"'Sheet1'!$L$16"}</definedName>
    <definedName name="xls" localSheetId="1" hidden="1">{"'Sheet1'!$L$16"}</definedName>
    <definedName name="xls" hidden="1">{"'Sheet1'!$L$16"}</definedName>
    <definedName name="xlttbninh" localSheetId="0" hidden="1">{"'Sheet1'!$L$16"}</definedName>
    <definedName name="xlttbninh" localSheetId="1"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8" l="1" a="1"/>
  <c r="Q3" i="18" s="1"/>
  <c r="AJ12" i="18"/>
  <c r="AJ13" i="18"/>
  <c r="AJ11" i="18"/>
  <c r="AI11" i="16"/>
  <c r="AH11" i="16"/>
  <c r="AH15" i="16"/>
  <c r="AH22" i="16"/>
  <c r="AH24" i="16"/>
  <c r="AH25" i="16"/>
  <c r="AH26" i="16"/>
  <c r="AH27" i="16"/>
  <c r="AH23" i="16"/>
  <c r="AH17" i="16"/>
  <c r="AH18" i="16"/>
  <c r="AH19" i="16"/>
  <c r="AH20" i="16"/>
  <c r="AH21" i="16"/>
  <c r="AH16" i="16"/>
  <c r="AH14" i="16"/>
  <c r="AH13" i="16"/>
  <c r="AH12" i="16"/>
  <c r="AH12" i="18" l="1"/>
  <c r="AH13" i="18"/>
  <c r="AH11" i="18"/>
  <c r="AA10" i="16" l="1"/>
  <c r="AC10" i="16"/>
  <c r="AA22" i="16"/>
  <c r="AC22" i="16"/>
  <c r="AA15" i="16"/>
  <c r="AC15" i="16"/>
  <c r="AA11" i="16"/>
  <c r="AC11" i="16"/>
  <c r="AA10" i="18"/>
  <c r="AA9" i="18" s="1"/>
  <c r="AA8" i="18" s="1"/>
  <c r="AC10" i="18"/>
  <c r="AC9" i="18" s="1"/>
  <c r="AC8" i="18" s="1"/>
  <c r="J10" i="18"/>
  <c r="J9" i="18" s="1"/>
  <c r="J8" i="18" s="1"/>
  <c r="AE9" i="18"/>
  <c r="AE8" i="18" s="1"/>
  <c r="AD9" i="18"/>
  <c r="AD8" i="18" s="1"/>
  <c r="O10" i="18"/>
  <c r="O9" i="18" s="1"/>
  <c r="N10" i="18"/>
  <c r="N8" i="18" s="1"/>
  <c r="M10" i="18"/>
  <c r="M9" i="18" s="1"/>
  <c r="M8" i="18" s="1"/>
  <c r="K10" i="18"/>
  <c r="K9" i="18" s="1"/>
  <c r="K8" i="18" s="1"/>
  <c r="O8" i="18"/>
  <c r="AB12" i="16"/>
  <c r="Z12" i="16"/>
  <c r="AB13" i="16"/>
  <c r="Z13" i="16"/>
  <c r="Z9" i="18" l="1"/>
  <c r="Z8" i="18" s="1"/>
  <c r="AB9" i="18"/>
  <c r="AB8" i="18" s="1"/>
  <c r="L10" i="18"/>
  <c r="L9" i="18" s="1"/>
  <c r="L8" i="18" s="1"/>
  <c r="N9" i="18"/>
  <c r="L13" i="16"/>
  <c r="J13" i="16"/>
  <c r="L12" i="16"/>
  <c r="J12" i="16"/>
  <c r="AB26" i="16" l="1"/>
  <c r="Z26" i="16"/>
  <c r="AB24" i="16"/>
  <c r="Z24" i="16"/>
  <c r="AB23" i="16"/>
  <c r="Z23" i="16"/>
  <c r="AB21" i="16"/>
  <c r="Z21" i="16"/>
  <c r="AB20" i="16"/>
  <c r="Z20" i="16"/>
  <c r="AB19" i="16"/>
  <c r="Z19" i="16"/>
  <c r="AB18" i="16"/>
  <c r="Z18" i="16"/>
  <c r="AB17" i="16"/>
  <c r="Z17" i="16"/>
  <c r="AB16" i="16"/>
  <c r="Z16" i="16"/>
  <c r="AB14" i="16"/>
  <c r="Z14" i="16"/>
  <c r="AE10" i="16"/>
  <c r="AE9" i="16" s="1"/>
  <c r="AE8" i="16" s="1"/>
  <c r="AD10" i="16"/>
  <c r="AA9" i="16"/>
  <c r="AA8" i="16" s="1"/>
  <c r="L19" i="16"/>
  <c r="J19" i="16"/>
  <c r="L18" i="16"/>
  <c r="J18" i="16"/>
  <c r="L17" i="16"/>
  <c r="J17" i="16"/>
  <c r="Z9" i="16" l="1"/>
  <c r="Z8" i="16" s="1"/>
  <c r="AB9" i="16"/>
  <c r="AB8" i="16" s="1"/>
  <c r="AC9" i="16"/>
  <c r="AC8" i="16" s="1"/>
  <c r="AD9" i="16"/>
  <c r="AD8" i="16" s="1"/>
  <c r="O10" i="16" l="1"/>
  <c r="N10" i="16"/>
  <c r="L27" i="16" l="1"/>
  <c r="J27" i="16"/>
  <c r="L26" i="16"/>
  <c r="J26" i="16"/>
  <c r="L25" i="16"/>
  <c r="J25" i="16"/>
  <c r="L24" i="16"/>
  <c r="J24" i="16"/>
  <c r="L23" i="16"/>
  <c r="J23" i="16"/>
  <c r="L21" i="16"/>
  <c r="J21" i="16"/>
  <c r="L20" i="16"/>
  <c r="J20" i="16"/>
  <c r="L16" i="16"/>
  <c r="J16" i="16"/>
  <c r="L14" i="16"/>
  <c r="J14" i="16"/>
  <c r="O9" i="16"/>
  <c r="N9" i="16"/>
  <c r="K10" i="16"/>
  <c r="K9" i="16" s="1"/>
  <c r="J10" i="16" l="1"/>
  <c r="J9" i="16" s="1"/>
  <c r="M10" i="16"/>
  <c r="M9" i="16" s="1"/>
  <c r="K8" i="16"/>
  <c r="O8" i="16"/>
  <c r="L10" i="16"/>
  <c r="L9" i="16" s="1"/>
  <c r="N8" i="16"/>
  <c r="M8" i="16" l="1"/>
  <c r="J8" i="16"/>
  <c r="L8" i="16"/>
  <c r="E11" i="8" l="1"/>
  <c r="F11" i="8"/>
  <c r="G11" i="8"/>
  <c r="H11" i="8"/>
  <c r="E15" i="8"/>
  <c r="F15" i="8"/>
  <c r="G15" i="8"/>
  <c r="H15" i="8"/>
  <c r="E18" i="8"/>
  <c r="F18" i="8"/>
  <c r="G18" i="8"/>
  <c r="H18" i="8"/>
  <c r="E9" i="8"/>
  <c r="F9" i="8"/>
  <c r="G9" i="8"/>
  <c r="H9" i="8"/>
  <c r="C10" i="8"/>
  <c r="C12" i="8"/>
  <c r="C13" i="8"/>
  <c r="C14" i="8"/>
  <c r="C16" i="8"/>
  <c r="C17" i="8"/>
  <c r="C19" i="8"/>
  <c r="C20" i="8"/>
  <c r="C7" i="8"/>
  <c r="G6" i="8" l="1"/>
  <c r="F6" i="8"/>
  <c r="E6" i="8"/>
  <c r="H6" i="8"/>
  <c r="I8" i="8"/>
  <c r="C8" i="8" s="1"/>
  <c r="I18" i="8" l="1"/>
  <c r="J18" i="8"/>
  <c r="K18" i="8"/>
  <c r="L18" i="8"/>
  <c r="M18" i="8"/>
  <c r="N18" i="8"/>
  <c r="O18" i="8"/>
  <c r="P18" i="8"/>
  <c r="Q18" i="8"/>
  <c r="D18" i="8"/>
  <c r="I15" i="8"/>
  <c r="J15" i="8"/>
  <c r="K15" i="8"/>
  <c r="L15" i="8"/>
  <c r="M15" i="8"/>
  <c r="N15" i="8"/>
  <c r="O15" i="8"/>
  <c r="P15" i="8"/>
  <c r="Q15" i="8"/>
  <c r="D15" i="8"/>
  <c r="I11" i="8"/>
  <c r="J11" i="8"/>
  <c r="K11" i="8"/>
  <c r="L11" i="8"/>
  <c r="M11" i="8"/>
  <c r="N11" i="8"/>
  <c r="O11" i="8"/>
  <c r="P11" i="8"/>
  <c r="Q11" i="8"/>
  <c r="D11" i="8"/>
  <c r="I9" i="8"/>
  <c r="J9" i="8"/>
  <c r="K9" i="8"/>
  <c r="L9" i="8"/>
  <c r="M9" i="8"/>
  <c r="N9" i="8"/>
  <c r="O9" i="8"/>
  <c r="P9" i="8"/>
  <c r="Q9" i="8"/>
  <c r="D9" i="8"/>
  <c r="P6" i="8" l="1"/>
  <c r="M6" i="8"/>
  <c r="N6" i="8"/>
  <c r="Q6" i="8"/>
  <c r="J6" i="8"/>
  <c r="C15" i="8"/>
  <c r="I6" i="8"/>
  <c r="C11" i="8"/>
  <c r="C18" i="8"/>
  <c r="D6" i="8"/>
  <c r="C9" i="8"/>
  <c r="O6" i="8"/>
  <c r="L6" i="8"/>
  <c r="K6" i="8"/>
  <c r="C6" i="8"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<sst xmlns="http://schemas.openxmlformats.org/spreadsheetml/2006/main" count="417" uniqueCount="158">
  <si>
    <t>TT</t>
  </si>
  <si>
    <t>Ghi chú</t>
  </si>
  <si>
    <t>DỰ KIẾN KINH PHÍ THỰC HIỆN CHƯƠNG TRÌNH MỤC TIÊU QUỐC GIA GIẢM NGHÈO BỀN VỮNG NĂM 2022
 TRÊN ĐỊA BÀN TỈNH KON TUM</t>
  </si>
  <si>
    <t>TỔNG SỐ</t>
  </si>
  <si>
    <t>I</t>
  </si>
  <si>
    <t>II</t>
  </si>
  <si>
    <t>Dự án 2: Đa dạng hóa sinh kế, phát triển mô hình giảm nghèo</t>
  </si>
  <si>
    <t>III</t>
  </si>
  <si>
    <t>Dự án 3: Hỗ trợ phát triển sản xuất, cải thiện dinh dưỡng</t>
  </si>
  <si>
    <t>IV</t>
  </si>
  <si>
    <t>Dự án 4: Phát triển giáo dục nghề nghiệp, việc làm bền vững</t>
  </si>
  <si>
    <t>VI</t>
  </si>
  <si>
    <t>Dự án 6: Truyền thông và giảm nghèo về thông tin</t>
  </si>
  <si>
    <t>Tiểu dự án 1: Giảm nghèo về thông tin</t>
  </si>
  <si>
    <t>Tiểu dự án 2: Truyền thông về giảm nghèo đa chiều</t>
  </si>
  <si>
    <t>Dự án 7: Nâng cao năng lực và giám sát, đánh giá Chương trình</t>
  </si>
  <si>
    <t>Tiểu dự án 1: Nâng cao năng lực thực hiện Chương trình</t>
  </si>
  <si>
    <t>Tiểu dự án 2: Giám sát, đánh giá</t>
  </si>
  <si>
    <t>Tổng cộng</t>
  </si>
  <si>
    <t>Danh mục dự án/công trình</t>
  </si>
  <si>
    <t>Xã Ia Tơi</t>
  </si>
  <si>
    <t>7</t>
  </si>
  <si>
    <t>8</t>
  </si>
  <si>
    <t>9</t>
  </si>
  <si>
    <t>16</t>
  </si>
  <si>
    <t>17</t>
  </si>
  <si>
    <t>18</t>
  </si>
  <si>
    <t>19</t>
  </si>
  <si>
    <t>20</t>
  </si>
  <si>
    <t>21</t>
  </si>
  <si>
    <t>25</t>
  </si>
  <si>
    <t>26</t>
  </si>
  <si>
    <t>27</t>
  </si>
  <si>
    <t>28</t>
  </si>
  <si>
    <t>29</t>
  </si>
  <si>
    <t>STT</t>
  </si>
  <si>
    <t>Địa điểm xây dựng</t>
  </si>
  <si>
    <t>Tiểu dự án 1: Phát triển giáo dục nghề nghiệp vùng nghèo, vùng khó khăn</t>
  </si>
  <si>
    <t>Tiểu dự án 3: Hỗ trợ việc làm bền vững</t>
  </si>
  <si>
    <t>Dự án 4: Đầu tư cơ sở hạ tầng thiết yếu, phục vụ sản xuất, đời sống trong vùng đồng bào dân tộc thiểu số và miền núi và các đơn vị sự nghiệp công của lĩnh vực dân tộc</t>
  </si>
  <si>
    <t xml:space="preserve">Tiểu Dự án 1: Đầu tư cơ sở hạ tầng thiết yếu, phục vụ sản xuất, đời sống trong vùng đồng bào dân tộc thiểu số và miền núi </t>
  </si>
  <si>
    <t>Đơn vị tính: triệu đồng</t>
  </si>
  <si>
    <t>Tên dự án</t>
  </si>
  <si>
    <t>Dự án 1: Hỗ trợ đầu tư cơ sở hạ tầng tại các huyện nghèo</t>
  </si>
  <si>
    <t>Tiểu dự án 1: Hỗ trợ phát triển sản xuất trong lĩnh vực nông nghiệp</t>
  </si>
  <si>
    <t>Tiểu dự án 2: Hỗ trợ người lao động đi làm việc ở nước ngoài theo hợp đồng</t>
  </si>
  <si>
    <t xml:space="preserve">V </t>
  </si>
  <si>
    <t>BIỂU</t>
  </si>
  <si>
    <t>Dự kiến kinh phí năm 2022</t>
  </si>
  <si>
    <t>Tu Mo Rong</t>
  </si>
  <si>
    <t>Kon Plong</t>
  </si>
  <si>
    <t>Dak Glei</t>
  </si>
  <si>
    <t>Ia Hdrai</t>
  </si>
  <si>
    <t>Sa Thay</t>
  </si>
  <si>
    <t>Ngoc Hoi</t>
  </si>
  <si>
    <t>Kon Ray</t>
  </si>
  <si>
    <t>Đăk Hà</t>
  </si>
  <si>
    <t>Đ Tô</t>
  </si>
  <si>
    <t>Tp Kon Tum</t>
  </si>
  <si>
    <t>Sở NN</t>
  </si>
  <si>
    <t>Trường CĐCĐ</t>
  </si>
  <si>
    <t>Sở LĐTBXH</t>
  </si>
  <si>
    <t>Sở TTTT</t>
  </si>
  <si>
    <t>Mục tiêu đầu tư</t>
  </si>
  <si>
    <t>x</t>
  </si>
  <si>
    <t>2025</t>
  </si>
  <si>
    <t>Cứng hoá đường sản xuất</t>
  </si>
  <si>
    <t>UBND xã Ia Đal</t>
  </si>
  <si>
    <t>Cứng hoá đường ngõ, xóm</t>
  </si>
  <si>
    <t>UBND xã Ia Tơi</t>
  </si>
  <si>
    <t>Thời gian
KC-HT</t>
  </si>
  <si>
    <t xml:space="preserve">Trong đó: Vốn NSTW </t>
  </si>
  <si>
    <t>3.1</t>
  </si>
  <si>
    <t>Đường vào khu sản xuất 3 thôn 2, xã Ia Dom</t>
  </si>
  <si>
    <t>Thôn 6, Xã Ia Đal</t>
  </si>
  <si>
    <t>2024-</t>
  </si>
  <si>
    <t>Thôn 1, Xã Ia Đal</t>
  </si>
  <si>
    <t>Thôn 7, xã Ia Tơi</t>
  </si>
  <si>
    <t>Thôn Ia Dơr, xã Ia Tơi</t>
  </si>
  <si>
    <t>Thôn 3, xã Ia Dom</t>
  </si>
  <si>
    <t>Cứng hoá đường ngõ xóm</t>
  </si>
  <si>
    <t>Phục vụ học sinh học tập tại nơi chưa có điểm trường</t>
  </si>
  <si>
    <t>Theo thiết kế mẫu</t>
  </si>
  <si>
    <t>Thôn 2, xã Ia Dom</t>
  </si>
  <si>
    <t>Điểm trường tiểu học tại điểm dân cư số 4 (thôn 3, xã Ia Dom)</t>
  </si>
  <si>
    <t>Đường GTNT thôn 3, xã Ia Dom (Khu vực điểm dân cư số 4)</t>
  </si>
  <si>
    <t>Thôn Chư Hem, Xã Ia Đal</t>
  </si>
  <si>
    <t>Thôn 8, Xã Ia Đal</t>
  </si>
  <si>
    <t>Đường GTNT thôn 2 (từ Tỉnh lộ 675A nối đường nội thôn 2)</t>
  </si>
  <si>
    <t>Thôn 2, Xã Ia Đal</t>
  </si>
  <si>
    <t>Đường GTNT thôn 1 (Từ tỉnh lộ 675A đi đường tuần tra Biên giới)</t>
  </si>
  <si>
    <t>Thôn 9, xã Ia Tơi</t>
  </si>
  <si>
    <t>Đường giao thông nội bộ thôn 1, điểm dân cư số 44</t>
  </si>
  <si>
    <t>Đường giao thông nông thôn đi khu sản xuất số 1 thôn 7 (bên phải tuyến QL 14C đoạn nông trường cao su số 1 Chưmomray)</t>
  </si>
  <si>
    <t>Nhà văn hóa thôn Ia Dơr</t>
  </si>
  <si>
    <t>Phục vụ sinh hoạt cộng đồng của người dân trên đia bàn thôn</t>
  </si>
  <si>
    <t>Theo thiết kế mẫu 
Tổng diện tích xây dựng: 96,0 m2. Trong đó:
 Diện tích phòng họp + sân khấu: 70m2 (sức chứa tối đa 50 chỗ: 1m2/chỗ); Diện tích chiếm chỗ của kết cấu và các diện tích phụ trợ khác: 26,0m2.</t>
  </si>
  <si>
    <t>Điểm trường mầm non thôn Ia Dơr</t>
  </si>
  <si>
    <t>Phục vụ việc dậy và học</t>
  </si>
  <si>
    <t>Theo thiết kế mẫu
Nhà lớp học 02 phòng + phòng nghỉ giáo viên (kết hợp làm chỗ nghỉ cho học sinh khi ốm).</t>
  </si>
  <si>
    <t>Nhà văn hóa thôn 1</t>
  </si>
  <si>
    <t>Phục vụ sinh hoạt công đồng của người dân trên đia bàn thôn</t>
  </si>
  <si>
    <t>Theo thiết kế mẫu
Tổng diện tích xây dựng: 96,0 m2. Trong đó:
 Diện tích phòng họp + sân khấu: 70m2 (sức chứa tối đa 50 chỗ: 1m2/chỗ); Diện tích chiếm chỗ của kết cấu và các diện tích phụ trợ khác: 26,0m2.</t>
  </si>
  <si>
    <t>ĐVT: Triệu đồng.</t>
  </si>
  <si>
    <t>Dự án dự kiến thực hiện theo cơ chế đặc thù</t>
  </si>
  <si>
    <t>Dự kiến kế hoạch 5 năm
giai đoạn 2021-2025</t>
  </si>
  <si>
    <t>Dự kiến quy mô đầu tư</t>
  </si>
  <si>
    <t>Tổng số dự án</t>
  </si>
  <si>
    <t>UBND xã Ia Dom</t>
  </si>
  <si>
    <t>Đường cấp B, nền 5m, mặt đường  3,5 m chiều dài khoảng 2,6 km, bê tông dày 18 cm.  lớp đệm cát, sỏi 12cm, BT M250, đá 1x2</t>
  </si>
  <si>
    <t>Đường cấp B, nền 5m, mặt đường  3,5 m 
chiều dài khoảng 1km, bê tông dày 18 cm,
lớp đệm cát, sỏi 12cm, BT M250, đá 1x2</t>
  </si>
  <si>
    <t>Đường GTNT thôn 6 (sau sân vận động thôn 6 (giai đoạn 2))</t>
  </si>
  <si>
    <t>Đường cấp B; chiều dài khoảng 44 m; nền 5m, mặt đường 3,5m, bê tông dày 18 cm. Cấp phối lớp đệm cát 12cm, BT M250, đá 1x2</t>
  </si>
  <si>
    <r>
      <t>Tổng số</t>
    </r>
    <r>
      <rPr>
        <i/>
        <sz val="10"/>
        <rFont val="Times New Roman"/>
        <family val="1"/>
      </rPr>
      <t xml:space="preserve"> (tất cả các nguồn vốn)</t>
    </r>
  </si>
  <si>
    <t>Quyết định đầu tư</t>
  </si>
  <si>
    <t>Các thông tin khác có liên quan 
(nếu có)</t>
  </si>
  <si>
    <t>Chủ đầu tư/ Dự kiến chủ đầu tư</t>
  </si>
  <si>
    <t>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</si>
  <si>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t xml:space="preserve">Dự kiến
Tổng mức đầu tư </t>
  </si>
  <si>
    <t>Đường GTNT thôn 8  (Đường nội thôn Đội 7 - Thôn 8)</t>
  </si>
  <si>
    <t>Đường cấp B; chiều dài khoảng 500 m; nền 5m, mặt đường 3,5m, bê tông dày 18 cm. Cấp phối lớp đệm cát 12cm, BT M250, đá 1x2</t>
  </si>
  <si>
    <t>Đường GTNT thôn 8  (Đường nội thôn Đội 8 - Thôn 8)</t>
  </si>
  <si>
    <t>Thôn 1, xã Ia Dom</t>
  </si>
  <si>
    <t>Đường cấp B; chiều dài khoảng 600 m; nền 5m, mặt đường 3,5m, bê tông dày 18 cm. Cấp phối lớp đệm cát 12cm, BT M250, đá 1x2</t>
  </si>
  <si>
    <r>
      <t>Đường GTNT  thôn Chư Hem (</t>
    </r>
    <r>
      <rPr>
        <i/>
        <sz val="10"/>
        <rFont val="Times New Roman"/>
        <family val="1"/>
      </rPr>
      <t>đường vào Dốc Đỏ</t>
    </r>
    <r>
      <rPr>
        <sz val="10"/>
        <rFont val="Times New Roman"/>
        <family val="1"/>
      </rPr>
      <t>), giai đoạn 2</t>
    </r>
  </si>
  <si>
    <t>(Kèm theo Quyết định số    /QĐ-UBND ngày     tháng     năm 2023 của Ủy ban nhân dân huyện Ia H'Drai)</t>
  </si>
  <si>
    <t>Phụ lục II</t>
  </si>
  <si>
    <t>Phụ lục I</t>
  </si>
  <si>
    <t>Đường cấp B; chiều dài khoảng 450 m; nền 5m, mặt đường 3,5m, bê tông dày 18 cm. Cấp phối lớp đệm cát 12 cm, BT M250, đá 1x2</t>
  </si>
  <si>
    <t>Đường cấp B; chiều dài khoảng 1.475 m; nền 5m, mặt đường 3,5m, bê tông dày 18 cm. Cấp phối lớp đệm cát 12cm, BT M250, đá 1x2</t>
  </si>
  <si>
    <t>Đường cấp B; chiều dài khoảng 800 m; nền 5m, mặt đường 3,5m, bê tông dày 18 cm. Cấp phối lớp đệm cát 12cm, M250, đá 1x2</t>
  </si>
  <si>
    <t xml:space="preserve">Đường cấp B; chiều dài khoảng 1.400 m; nền 5m, mặt đường 3,5m, bê tông dày 18 cm. Cấp phối lớp đệm cát 12cm, M250, đá 1x2 </t>
  </si>
  <si>
    <t>Danh mục theo Nghị quyết số 44/NQ-HĐND ngày 20 tháng 12 năm 2023 của Hội đồng nhân dân huyện Ia H'Drai</t>
  </si>
  <si>
    <t>Danh mục dự án sau khi điều chỉnh</t>
  </si>
  <si>
    <t>Thôn 1, xã Ia Tơi</t>
  </si>
  <si>
    <t>Đường cấp B; chiều dài khoảng 800m; nền 5m, mặt đường 3,5m, bê tông dày 18 cm. Cấp phối dày 12cm, M250, đá 1x2</t>
  </si>
  <si>
    <t xml:space="preserve">Đường cấp B; chiều dài khoảng 1.400 m; nền 5m, mặt đường 3,5m, bê tông dày 18 cm. Cấp phối lớp đệm dày 12cm, M250, đá 1x2 </t>
  </si>
  <si>
    <t>Theo thiết kế mẫu tại Quyết định số 13/QĐ-SXD ngày 15/1/2024 của Sở Xây dựng.</t>
  </si>
  <si>
    <t>Chợ trung tâm xã Ia Dom</t>
  </si>
  <si>
    <t>2025-</t>
  </si>
  <si>
    <t>Đường GTNT thôn 3, xã Ia Dom (Khu vực điểm dân cư số 4) (giai đoạn 2)</t>
  </si>
  <si>
    <t>Đường cấp B, nền 5m, mặt đường 3,5m; chiều dài khoảng 1,52 km; bê tông dày 18 cm; lớp đệm cát 12cm; BT M250, đá 1x2</t>
  </si>
  <si>
    <t>Phục vụ nhu cầu giao thương của người dân trên địa bàn xã, góp phần đạt tiêu chí xã nông thôn mới nâng cao</t>
  </si>
  <si>
    <t>TMĐT Dự kiến</t>
  </si>
  <si>
    <t>Nhà lồng chính, Nhà quản lý, Khu vệ sinh chung,  
Các hạng mục phụ trợ khác;  Hệ thống cấp điện tổng thể, cấp nước tổng thể, thoát nước mưa; xử lý nước thải.</t>
  </si>
  <si>
    <t>Đường cấp B, nền 5m, mặt đường  3,5 m, chiều dài khoảng 1km, bê tông dày 18 cm, lớp đệm cát, sỏi 12cm, BT M250, đá 1x2</t>
  </si>
  <si>
    <t>1.1</t>
  </si>
  <si>
    <t>ĐIỀU CHỈNH (HỦY BỎ) 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</si>
  <si>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t>BỔ SUNG DANH MỤC DỰ ÁN ĐẦU TƯ CÔNG THUỘC CHƯƠNG TRÌNH MỤC TIÊU QUỐC GIA PHÁT TRIỂN KINH TẾ - XÃ HỘI VÙNG ĐỒNG BÀO DÂN TỘC THIỂU SỐ VÀ MIỀN NÚI GIAI ĐOẠN 2021-2030, 
GIAI ĐOẠN I: TỪ NĂM 2021 ĐẾN NĂM 2025 TRÊN ĐỊA BÀN HUYỆN IA H'DRAI</t>
  </si>
  <si>
    <r>
      <t>Nâng cấp Đường liên xã ĐH10A (</t>
    </r>
    <r>
      <rPr>
        <i/>
        <sz val="10"/>
        <rFont val="Times New Roman"/>
        <family val="1"/>
        <charset val="163"/>
      </rPr>
      <t>đoạn từ thôn 3 xã Ia Đal đi thôn 3 xã Ia Dom</t>
    </r>
    <r>
      <rPr>
        <sz val="10"/>
        <rFont val="Times New Roman"/>
        <family val="1"/>
        <charset val="163"/>
      </rPr>
      <t>)</t>
    </r>
  </si>
  <si>
    <r>
      <t>Nâng cấp mở rộng đường số 02 (</t>
    </r>
    <r>
      <rPr>
        <i/>
        <sz val="10"/>
        <rFont val="Times New Roman"/>
        <family val="1"/>
        <charset val="163"/>
      </rPr>
      <t>đoạn từ ĐĐT03 đến Đường giao thông nông thôn số 4, thôn 1 xã Ia Tơi (Giai đoạn 2)</t>
    </r>
    <r>
      <rPr>
        <sz val="10"/>
        <rFont val="Times New Roman"/>
        <family val="1"/>
        <charset val="163"/>
      </rPr>
      <t>)</t>
    </r>
  </si>
  <si>
    <r>
      <t>Nâng cấp cải tạo Đường giao thông trước chợ Trung tâm huyện (</t>
    </r>
    <r>
      <rPr>
        <i/>
        <sz val="10"/>
        <rFont val="Times New Roman"/>
        <family val="1"/>
        <charset val="163"/>
      </rPr>
      <t>đoạn từ đường ĐĐT25 đến đường ĐĐT30</t>
    </r>
    <r>
      <rPr>
        <sz val="10"/>
        <rFont val="Times New Roman"/>
        <family val="1"/>
        <charset val="163"/>
      </rPr>
      <t>)</t>
    </r>
  </si>
  <si>
    <t>Ban quản lý Đầu tư và Xây dựng</t>
  </si>
  <si>
    <t>Xã  Ia Đal, xã Ia Dom</t>
  </si>
  <si>
    <t xml:space="preserve">Đường khu vực; chiều dài khoảng 284m; Bề rộng nền đường: Bn=19,5m; Bề rộng mặt đường: Bm=10,5m; Bề rộng vỉa hè: Bvh=4,5x2=9,0m;  Kết cấu mặt đường: Bê tông nhựa trên lớp móng CPĐD; Hệ thống thoát nước, bó vỉa, vỉa hè, cây xanh,..; Hệ thống an toàn giao thông Và các hạng mục phụ trợ khác.
</t>
  </si>
  <si>
    <t xml:space="preserve">Đường khu vực; chiều dài khoảng 225,9m; Bề rộng nền đường: Bn=13,5m; Bề rộng mặt đường: Bm=10,5m; Bề rộng vỉa hè: Bvh=3,0m;  Kết cấu mặt đường: Bê tông nhựa trên lớp móng CPĐD; Hệ thống thoát nước, bó vỉa, vỉa hè, cây xanh,..; Hệ thống an toàn giao thông Và các hạng mục phụ trợ khác.
</t>
  </si>
  <si>
    <t xml:space="preserve">Đường cấp A; chiều dài khoảng 2Km; Bề rộng nền đường 6,5m, Bề rộng mặt đường 3,5m; Bề rông lề đường 2x1,5m=3m. Kết cấu mặt đường: BTXM M250, đá 1x2, dày 18 cm trên lớp móng CPĐD </t>
  </si>
  <si>
    <t>(Kèm theo Nghị quyết  số    /NQ-HĐND ngày     tháng     năm 2025 của Hội đồng nhân dân huyện Ia H'Drai)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</si>
</sst>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_(* #,##0.00_);_(* \(#,##0.00\);_(* &quot;-&quot;??_);_(@_)"/>
    <numFmt numFmtId="166" formatCode="_-* #,##0_-;\-* #,##0_-;_-* &quot;-&quot;??_-;_-@_-"/>
    <numFmt numFmtId="167" formatCode="_(* #,##0_);_(* \(#,##0\);_(* &quot;-&quot;??_);_(@_)"/>
    <numFmt numFmtId="168" formatCode="_(* #,##0.000_);_(* \(#,##0.000\);_(* &quot;-&quot;???_);_(@_)"/>
    <numFmt numFmtId="169" formatCode="#,##0_ ;\-#,##0\ "/>
    <numFmt numFmtId="170" formatCode="#,##0.00_ ;\-#,##0.00\ "/>
    <numFmt numFmtId="171" formatCode="_(* #,##0.000_);_(* \(#,##0.000\);_(* &quot;-&quot;??_);_(@_)"/>
    <numFmt numFmtId="172" formatCode="#,##0.0_ ;\-#,##0.0\ "/>
    <numFmt numFmtId="173" formatCode="_-* #,##0.000\ _₫_-;\-* #,##0.000\ _₫_-;_-* &quot;-&quot;???\ _₫_-;_-@_-"/>
  </numFmts>
  <fonts count="37" x14ac:knownFonts="1">
    <font>
      <sz val="11"/>
      <color theme="1"/>
      <name val="Arial"/>
      <family val="2"/>
      <scheme val="minor"/>
    </font>
    <font>
      <sz val="11"/>
      <color theme="1"/>
      <name val="Arial"/>
      <family val="2"/>
      <scheme val="minor"/>
    </font>
    <font>
      <b/>
      <sz val="14"/>
      <name val="Times New Roman"/>
      <family val="1"/>
    </font>
    <font>
      <sz val="12"/>
      <name val="Times New Roman"/>
      <family val="1"/>
    </font>
    <font>
      <sz val="11"/>
      <color theme="1"/>
      <name val="Arial"/>
      <family val="2"/>
      <scheme val="minor"/>
    </font>
    <font>
      <sz val="12"/>
      <name val="Times New Roman"/>
      <family val="1"/>
    </font>
    <font>
      <sz val="10"/>
      <color theme="1"/>
      <name val="Arial Narrow"/>
      <family val="2"/>
    </font>
    <font>
      <b/>
      <sz val="12"/>
      <name val="Times New Roman"/>
      <family val="1"/>
    </font>
    <font>
      <sz val="12"/>
      <name val="Times New Roman"/>
      <family val="1"/>
      <charset val="163"/>
    </font>
    <font>
      <i/>
      <sz val="12"/>
      <name val="Times New Roman"/>
      <family val="1"/>
      <charset val="163"/>
    </font>
    <font>
      <b/>
      <sz val="10"/>
      <name val="Times New Roman"/>
      <family val="1"/>
      <charset val="163"/>
    </font>
    <font>
      <b/>
      <sz val="10"/>
      <name val="Times New Roman"/>
      <family val="1"/>
    </font>
    <font>
      <b/>
      <sz val="10"/>
      <color indexed="12"/>
      <name val="Times New Roman"/>
      <family val="1"/>
      <charset val="163"/>
    </font>
    <font>
      <b/>
      <sz val="10"/>
      <color indexed="10"/>
      <name val="Times New Roman"/>
      <family val="1"/>
      <charset val="163"/>
    </font>
    <font>
      <sz val="10"/>
      <name val="Times New Roman"/>
      <family val="1"/>
      <charset val="163"/>
    </font>
    <font>
      <b/>
      <sz val="11"/>
      <name val="Arial Narrow"/>
      <family val="2"/>
    </font>
    <font>
      <b/>
      <sz val="11"/>
      <color indexed="10"/>
      <name val="Arial Narrow"/>
      <family val="2"/>
    </font>
    <font>
      <sz val="11"/>
      <name val="Arial Narrow"/>
      <family val="2"/>
    </font>
    <font>
      <i/>
      <sz val="12"/>
      <name val="Times New Roman"/>
      <family val="1"/>
    </font>
    <font>
      <sz val="10"/>
      <name val="Times New Roman"/>
      <family val="1"/>
    </font>
    <font>
      <sz val="11"/>
      <color indexed="8"/>
      <name val="Calibri"/>
      <family val="2"/>
    </font>
    <font>
      <sz val="10"/>
      <color theme="1"/>
      <name val="Arial Narrow"/>
      <family val="2"/>
    </font>
    <font>
      <sz val="14"/>
      <name val="Times New Roman"/>
      <family val="1"/>
    </font>
    <font>
      <sz val="12"/>
      <name val="Arial Narrow"/>
      <family val="2"/>
    </font>
    <font>
      <sz val="11"/>
      <color theme="1"/>
      <name val="Arial Narrow"/>
      <family val="2"/>
    </font>
    <font>
      <sz val="10"/>
      <name val="Arial"/>
      <family val="2"/>
    </font>
    <font>
      <sz val="10"/>
      <name val="Arial"/>
      <family val="2"/>
      <charset val="163"/>
    </font>
    <font>
      <sz val="11"/>
      <color theme="1"/>
      <name val="Arial"/>
      <family val="2"/>
      <charset val="163"/>
      <scheme val="minor"/>
    </font>
    <font>
      <sz val="12"/>
      <color theme="0"/>
      <name val="Times New Roman"/>
      <family val="1"/>
    </font>
    <font>
      <b/>
      <sz val="10"/>
      <color theme="0"/>
      <name val="Times New Roman"/>
      <family val="1"/>
    </font>
    <font>
      <i/>
      <sz val="12"/>
      <color theme="0"/>
      <name val="Times New Roman"/>
      <family val="1"/>
    </font>
    <font>
      <sz val="10"/>
      <color theme="0"/>
      <name val="Times New Roman"/>
      <family val="1"/>
    </font>
    <font>
      <sz val="10"/>
      <color rgb="FFFF0000"/>
      <name val="Times New Roman"/>
      <family val="1"/>
    </font>
    <font>
      <i/>
      <sz val="10"/>
      <name val="Times New Roman"/>
      <family val="1"/>
    </font>
    <font>
      <b/>
      <sz val="12"/>
      <name val="Times New Roman"/>
      <family val="1"/>
      <charset val="163"/>
    </font>
    <font>
      <i/>
      <sz val="14"/>
      <name val="Times New Roman"/>
      <family val="1"/>
    </font>
    <font>
      <i/>
      <sz val="10"/>
      <name val="Times New Roman"/>
      <family val="1"/>
      <charset val="163"/>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s>
  <cellStyleXfs count="31">
    <xf numFmtId="0" fontId="0" fillId="0" borderId="0"/>
    <xf numFmtId="165" fontId="1" fillId="0" borderId="0" applyFont="0" applyFill="0" applyBorder="0" applyAlignment="0" applyProtection="0"/>
    <xf numFmtId="0" fontId="3" fillId="0" borderId="0"/>
    <xf numFmtId="165" fontId="3"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6" fillId="0" borderId="0"/>
    <xf numFmtId="0" fontId="5" fillId="0" borderId="0"/>
    <xf numFmtId="165" fontId="20" fillId="0" borderId="0" applyFont="0" applyFill="0" applyBorder="0" applyAlignment="0" applyProtection="0"/>
    <xf numFmtId="0" fontId="20" fillId="0" borderId="0"/>
    <xf numFmtId="0" fontId="1" fillId="0" borderId="0"/>
    <xf numFmtId="164" fontId="1" fillId="0" borderId="0" applyFont="0" applyFill="0" applyBorder="0" applyAlignment="0" applyProtection="0"/>
    <xf numFmtId="0" fontId="21" fillId="0" borderId="0"/>
    <xf numFmtId="165" fontId="1" fillId="0" borderId="0" applyFont="0" applyFill="0" applyBorder="0" applyAlignment="0" applyProtection="0"/>
    <xf numFmtId="0" fontId="22" fillId="0" borderId="0"/>
    <xf numFmtId="0" fontId="26" fillId="0" borderId="0"/>
    <xf numFmtId="164" fontId="1" fillId="0" borderId="0" applyFont="0" applyFill="0" applyBorder="0" applyAlignment="0" applyProtection="0"/>
    <xf numFmtId="0" fontId="27" fillId="0" borderId="0" applyFont="0" applyFill="0" applyBorder="0" applyAlignment="0" applyProtection="0"/>
    <xf numFmtId="0" fontId="1" fillId="0" borderId="0"/>
    <xf numFmtId="165" fontId="1" fillId="0" borderId="0" applyFont="0" applyFill="0" applyBorder="0" applyAlignment="0" applyProtection="0"/>
    <xf numFmtId="0" fontId="24" fillId="0" borderId="0"/>
    <xf numFmtId="0" fontId="25" fillId="0" borderId="0"/>
    <xf numFmtId="0" fontId="25" fillId="0" borderId="0"/>
    <xf numFmtId="0" fontId="23" fillId="0" borderId="0"/>
    <xf numFmtId="0" fontId="1" fillId="0" borderId="0"/>
    <xf numFmtId="0" fontId="25" fillId="0" borderId="0"/>
    <xf numFmtId="165" fontId="3" fillId="0" borderId="0" applyFont="0" applyFill="0" applyBorder="0" applyAlignment="0" applyProtection="0"/>
    <xf numFmtId="0" fontId="25" fillId="0" borderId="0"/>
    <xf numFmtId="0" fontId="1" fillId="0" borderId="0"/>
  </cellStyleXfs>
  <cellXfs count="134">
    <xf numFmtId="0" fontId="0" fillId="0" borderId="0" xfId="0"/>
    <xf numFmtId="0" fontId="7" fillId="0" borderId="0" xfId="0" applyFont="1"/>
    <xf numFmtId="0" fontId="8" fillId="0" borderId="0" xfId="0" applyFont="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0" fillId="0" borderId="0" xfId="0" applyFont="1"/>
    <xf numFmtId="0" fontId="14" fillId="0" borderId="0" xfId="0" applyFont="1"/>
    <xf numFmtId="0" fontId="14" fillId="0" borderId="0" xfId="0" applyFont="1" applyAlignment="1">
      <alignment horizontal="center"/>
    </xf>
    <xf numFmtId="168" fontId="14" fillId="0" borderId="0" xfId="0" applyNumberFormat="1" applyFont="1"/>
    <xf numFmtId="0" fontId="14" fillId="0" borderId="0" xfId="0" applyFont="1" applyAlignment="1">
      <alignment horizontal="center" vertical="center" wrapText="1"/>
    </xf>
    <xf numFmtId="0" fontId="14" fillId="0" borderId="0" xfId="0" applyFont="1" applyAlignment="1">
      <alignment vertical="center" wrapText="1"/>
    </xf>
    <xf numFmtId="0" fontId="15" fillId="0" borderId="0" xfId="0" applyFont="1"/>
    <xf numFmtId="0" fontId="15" fillId="0" borderId="4" xfId="0" applyFont="1" applyBorder="1" applyAlignment="1">
      <alignment vertical="center" wrapText="1"/>
    </xf>
    <xf numFmtId="3" fontId="15" fillId="0" borderId="4" xfId="0" applyNumberFormat="1" applyFont="1" applyBorder="1" applyAlignment="1">
      <alignment horizontal="center" vertical="center" wrapText="1"/>
    </xf>
    <xf numFmtId="3" fontId="15" fillId="2" borderId="4" xfId="0" applyNumberFormat="1" applyFont="1" applyFill="1" applyBorder="1" applyAlignment="1">
      <alignment vertical="center" wrapText="1"/>
    </xf>
    <xf numFmtId="3" fontId="15" fillId="0" borderId="4" xfId="0" applyNumberFormat="1" applyFont="1" applyBorder="1" applyAlignment="1">
      <alignment vertical="center" wrapText="1"/>
    </xf>
    <xf numFmtId="0" fontId="15" fillId="0" borderId="4" xfId="0" applyFont="1" applyBorder="1" applyAlignment="1">
      <alignment horizontal="center" vertical="center" wrapText="1"/>
    </xf>
    <xf numFmtId="3" fontId="15" fillId="0" borderId="4" xfId="1" applyNumberFormat="1" applyFont="1" applyFill="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3" fontId="17" fillId="0" borderId="4" xfId="0" applyNumberFormat="1" applyFont="1" applyBorder="1" applyAlignment="1">
      <alignment vertical="center" wrapText="1"/>
    </xf>
    <xf numFmtId="3" fontId="17" fillId="0" borderId="4" xfId="1" applyNumberFormat="1" applyFont="1" applyFill="1" applyBorder="1" applyAlignment="1">
      <alignment vertical="center" wrapText="1"/>
    </xf>
    <xf numFmtId="3" fontId="17" fillId="0" borderId="4" xfId="0" applyNumberFormat="1" applyFont="1" applyBorder="1" applyAlignment="1">
      <alignment horizontal="center" vertical="center" wrapText="1"/>
    </xf>
    <xf numFmtId="3" fontId="15" fillId="0" borderId="4" xfId="1" applyNumberFormat="1" applyFont="1" applyBorder="1" applyAlignment="1">
      <alignment vertical="center" wrapText="1"/>
    </xf>
    <xf numFmtId="3" fontId="17" fillId="0" borderId="4" xfId="1" applyNumberFormat="1" applyFont="1" applyBorder="1" applyAlignment="1">
      <alignment vertical="center" wrapText="1"/>
    </xf>
    <xf numFmtId="3" fontId="15" fillId="0" borderId="4" xfId="0" applyNumberFormat="1" applyFont="1" applyBorder="1" applyAlignment="1">
      <alignment horizontal="right" vertical="center" wrapText="1"/>
    </xf>
    <xf numFmtId="0" fontId="15" fillId="0" borderId="4" xfId="0" applyFont="1" applyBorder="1"/>
    <xf numFmtId="0" fontId="13" fillId="0" borderId="4" xfId="0" applyFont="1" applyBorder="1"/>
    <xf numFmtId="0" fontId="10" fillId="0" borderId="4" xfId="0" applyFont="1" applyBorder="1"/>
    <xf numFmtId="0" fontId="16" fillId="0" borderId="4" xfId="0" applyFont="1" applyBorder="1"/>
    <xf numFmtId="0" fontId="17" fillId="0" borderId="4" xfId="0" applyFont="1" applyBorder="1"/>
    <xf numFmtId="0" fontId="14" fillId="0" borderId="4" xfId="0" applyFont="1" applyBorder="1"/>
    <xf numFmtId="0" fontId="15" fillId="0" borderId="5" xfId="0" applyFont="1" applyBorder="1" applyAlignment="1">
      <alignment horizontal="center" vertical="center" wrapText="1"/>
    </xf>
    <xf numFmtId="0" fontId="11" fillId="0" borderId="0" xfId="0" applyFont="1" applyAlignment="1">
      <alignment vertical="center"/>
    </xf>
    <xf numFmtId="0" fontId="15" fillId="0" borderId="4" xfId="0" applyFont="1" applyBorder="1" applyAlignment="1">
      <alignment vertical="center"/>
    </xf>
    <xf numFmtId="0" fontId="11" fillId="0" borderId="4" xfId="0" applyFont="1" applyBorder="1" applyAlignment="1">
      <alignment vertical="center"/>
    </xf>
    <xf numFmtId="3" fontId="8" fillId="0" borderId="0" xfId="0" applyNumberFormat="1" applyFont="1"/>
    <xf numFmtId="167" fontId="15" fillId="0" borderId="4" xfId="1" applyNumberFormat="1" applyFont="1" applyBorder="1" applyAlignment="1">
      <alignment vertical="center" wrapText="1"/>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 fillId="0" borderId="0" xfId="0" applyFont="1" applyAlignment="1">
      <alignment horizontal="center" vertical="center"/>
    </xf>
    <xf numFmtId="0" fontId="7"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7" fillId="2" borderId="0" xfId="12" applyFont="1" applyFill="1" applyAlignment="1">
      <alignment horizontal="right" vertical="center"/>
    </xf>
    <xf numFmtId="0" fontId="3" fillId="2" borderId="0" xfId="12" applyFont="1" applyFill="1"/>
    <xf numFmtId="0" fontId="28" fillId="2" borderId="0" xfId="12" applyFont="1" applyFill="1"/>
    <xf numFmtId="0" fontId="2" fillId="2" borderId="0" xfId="12" applyFont="1" applyFill="1" applyAlignment="1">
      <alignment horizontal="center" vertical="center" wrapText="1"/>
    </xf>
    <xf numFmtId="0" fontId="11" fillId="2" borderId="0" xfId="12" applyFont="1" applyFill="1" applyAlignment="1">
      <alignment vertical="center"/>
    </xf>
    <xf numFmtId="0" fontId="29" fillId="2" borderId="0" xfId="12" applyFont="1" applyFill="1" applyAlignment="1">
      <alignment vertical="center"/>
    </xf>
    <xf numFmtId="165" fontId="18" fillId="2" borderId="0" xfId="1" applyFont="1" applyFill="1" applyAlignment="1">
      <alignment horizontal="center" vertical="center" wrapText="1"/>
    </xf>
    <xf numFmtId="165" fontId="35" fillId="2" borderId="0" xfId="1" applyFont="1" applyFill="1" applyAlignment="1">
      <alignment horizontal="center" vertical="center" wrapText="1"/>
    </xf>
    <xf numFmtId="165" fontId="18" fillId="2" borderId="0" xfId="1" applyFont="1" applyFill="1" applyAlignment="1"/>
    <xf numFmtId="165" fontId="30" fillId="2" borderId="0" xfId="1" applyFont="1" applyFill="1" applyAlignment="1"/>
    <xf numFmtId="0" fontId="3" fillId="2" borderId="0" xfId="12" applyFont="1" applyFill="1" applyAlignment="1">
      <alignment wrapText="1"/>
    </xf>
    <xf numFmtId="0" fontId="3" fillId="2" borderId="0" xfId="13" applyNumberFormat="1" applyFont="1" applyFill="1" applyAlignment="1">
      <alignment horizontal="center" vertical="center"/>
    </xf>
    <xf numFmtId="0" fontId="3" fillId="2" borderId="0" xfId="12" applyFont="1" applyFill="1" applyAlignment="1">
      <alignment horizontal="center" vertical="center"/>
    </xf>
    <xf numFmtId="166" fontId="3" fillId="2" borderId="0" xfId="13" applyNumberFormat="1" applyFont="1" applyFill="1" applyAlignment="1">
      <alignment horizontal="center" vertical="center"/>
    </xf>
    <xf numFmtId="171" fontId="3" fillId="2" borderId="0" xfId="1" applyNumberFormat="1" applyFont="1" applyFill="1" applyAlignment="1">
      <alignment horizontal="center" vertical="center"/>
    </xf>
    <xf numFmtId="166" fontId="3" fillId="2" borderId="0" xfId="13" applyNumberFormat="1" applyFont="1" applyFill="1" applyBorder="1" applyAlignment="1">
      <alignment horizontal="right" vertical="center"/>
    </xf>
    <xf numFmtId="0" fontId="34" fillId="2" borderId="4" xfId="12" applyFont="1" applyFill="1" applyBorder="1" applyAlignment="1">
      <alignment horizontal="center" vertical="center"/>
    </xf>
    <xf numFmtId="0" fontId="11" fillId="2" borderId="1" xfId="12" applyFont="1" applyFill="1" applyBorder="1" applyAlignment="1">
      <alignment horizontal="center" vertical="center" wrapText="1"/>
    </xf>
    <xf numFmtId="0" fontId="11" fillId="2" borderId="1" xfId="13" applyNumberFormat="1" applyFont="1" applyFill="1" applyBorder="1" applyAlignment="1">
      <alignment horizontal="center" vertical="center" wrapText="1"/>
    </xf>
    <xf numFmtId="166" fontId="11" fillId="2" borderId="1" xfId="13" applyNumberFormat="1" applyFont="1" applyFill="1" applyBorder="1" applyAlignment="1">
      <alignment horizontal="center" vertical="center" wrapText="1"/>
    </xf>
    <xf numFmtId="171" fontId="11" fillId="2" borderId="2" xfId="1" applyNumberFormat="1" applyFont="1" applyFill="1" applyBorder="1" applyAlignment="1">
      <alignment horizontal="center" vertical="center" wrapText="1"/>
    </xf>
    <xf numFmtId="171" fontId="11" fillId="2" borderId="3" xfId="1" applyNumberFormat="1" applyFont="1" applyFill="1" applyBorder="1" applyAlignment="1">
      <alignment horizontal="center" vertical="center" wrapText="1"/>
    </xf>
    <xf numFmtId="0" fontId="19" fillId="2" borderId="0" xfId="12" applyFont="1" applyFill="1"/>
    <xf numFmtId="0" fontId="31" fillId="2" borderId="0" xfId="12" applyFont="1" applyFill="1"/>
    <xf numFmtId="0" fontId="11" fillId="2" borderId="5" xfId="12" applyFont="1" applyFill="1" applyBorder="1" applyAlignment="1">
      <alignment horizontal="center" vertical="center" wrapText="1"/>
    </xf>
    <xf numFmtId="0" fontId="11" fillId="2" borderId="5" xfId="13" applyNumberFormat="1" applyFont="1" applyFill="1" applyBorder="1" applyAlignment="1">
      <alignment horizontal="center" vertical="center" wrapText="1"/>
    </xf>
    <xf numFmtId="166" fontId="11" fillId="2" borderId="5" xfId="13" applyNumberFormat="1" applyFont="1" applyFill="1" applyBorder="1" applyAlignment="1">
      <alignment horizontal="center" vertical="center" wrapText="1"/>
    </xf>
    <xf numFmtId="171" fontId="11" fillId="2" borderId="4" xfId="1" applyNumberFormat="1" applyFont="1" applyFill="1" applyBorder="1" applyAlignment="1">
      <alignment horizontal="center" vertical="center" wrapText="1"/>
    </xf>
    <xf numFmtId="171" fontId="33" fillId="2" borderId="4" xfId="1" applyNumberFormat="1" applyFont="1" applyFill="1" applyBorder="1" applyAlignment="1">
      <alignment horizontal="center" vertical="center" wrapText="1"/>
    </xf>
    <xf numFmtId="0" fontId="11" fillId="2" borderId="4" xfId="12" applyFont="1" applyFill="1" applyBorder="1" applyAlignment="1">
      <alignment horizontal="center" vertical="center" wrapText="1"/>
    </xf>
    <xf numFmtId="0" fontId="11" fillId="2" borderId="4" xfId="13" applyNumberFormat="1" applyFont="1" applyFill="1" applyBorder="1" applyAlignment="1">
      <alignment horizontal="center" vertical="center" wrapText="1"/>
    </xf>
    <xf numFmtId="0" fontId="11" fillId="2" borderId="4" xfId="12" applyFont="1" applyFill="1" applyBorder="1" applyAlignment="1">
      <alignment horizontal="center" vertical="center" wrapText="1"/>
    </xf>
    <xf numFmtId="166" fontId="11" fillId="2" borderId="4" xfId="13" applyNumberFormat="1" applyFont="1" applyFill="1" applyBorder="1" applyAlignment="1">
      <alignment horizontal="center" vertical="center" wrapText="1"/>
    </xf>
    <xf numFmtId="171" fontId="11" fillId="2" borderId="4" xfId="1" applyNumberFormat="1" applyFont="1" applyFill="1" applyBorder="1" applyAlignment="1">
      <alignment horizontal="right" vertical="center" wrapText="1"/>
    </xf>
    <xf numFmtId="169" fontId="11" fillId="2" borderId="4" xfId="13" applyNumberFormat="1" applyFont="1" applyFill="1" applyBorder="1" applyAlignment="1">
      <alignment horizontal="center" vertical="center" wrapText="1"/>
    </xf>
    <xf numFmtId="4" fontId="11" fillId="2" borderId="0" xfId="12" applyNumberFormat="1" applyFont="1" applyFill="1"/>
    <xf numFmtId="0" fontId="11" fillId="2" borderId="0" xfId="12" applyFont="1" applyFill="1"/>
    <xf numFmtId="0" fontId="11" fillId="2" borderId="4" xfId="12" applyFont="1" applyFill="1" applyBorder="1" applyAlignment="1">
      <alignment vertical="center" wrapText="1"/>
    </xf>
    <xf numFmtId="0" fontId="10" fillId="2" borderId="2" xfId="12" applyFont="1" applyFill="1" applyBorder="1" applyAlignment="1">
      <alignment horizontal="center" vertical="center" wrapText="1"/>
    </xf>
    <xf numFmtId="0" fontId="10" fillId="2" borderId="3" xfId="12" applyFont="1" applyFill="1" applyBorder="1" applyAlignment="1">
      <alignment horizontal="center" vertical="center" wrapText="1"/>
    </xf>
    <xf numFmtId="0" fontId="11" fillId="2" borderId="5" xfId="12" applyFont="1" applyFill="1" applyBorder="1" applyAlignment="1">
      <alignment horizontal="center" vertical="center" wrapText="1"/>
    </xf>
    <xf numFmtId="173" fontId="11" fillId="2" borderId="0" xfId="12" applyNumberFormat="1" applyFont="1" applyFill="1"/>
    <xf numFmtId="0" fontId="19" fillId="2" borderId="4" xfId="12" quotePrefix="1" applyFont="1" applyFill="1" applyBorder="1" applyAlignment="1">
      <alignment horizontal="center" vertical="center" wrapText="1"/>
    </xf>
    <xf numFmtId="0" fontId="19" fillId="2" borderId="4" xfId="12" applyFont="1" applyFill="1" applyBorder="1" applyAlignment="1">
      <alignment vertical="center" wrapText="1"/>
    </xf>
    <xf numFmtId="0" fontId="19" fillId="2" borderId="4" xfId="13" applyNumberFormat="1" applyFont="1" applyFill="1" applyBorder="1" applyAlignment="1">
      <alignment horizontal="center" vertical="center" wrapText="1"/>
    </xf>
    <xf numFmtId="0" fontId="19" fillId="2" borderId="4" xfId="12" applyFont="1" applyFill="1" applyBorder="1" applyAlignment="1">
      <alignment horizontal="center" vertical="center" wrapText="1"/>
    </xf>
    <xf numFmtId="171" fontId="19" fillId="2" borderId="4" xfId="1" applyNumberFormat="1" applyFont="1" applyFill="1" applyBorder="1" applyAlignment="1">
      <alignment horizontal="right" vertical="center" wrapText="1"/>
    </xf>
    <xf numFmtId="169" fontId="19" fillId="2" borderId="4" xfId="13" applyNumberFormat="1" applyFont="1" applyFill="1" applyBorder="1" applyAlignment="1">
      <alignment horizontal="center" vertical="center" wrapText="1"/>
    </xf>
    <xf numFmtId="0" fontId="19" fillId="2" borderId="5" xfId="12" quotePrefix="1" applyFont="1" applyFill="1" applyBorder="1" applyAlignment="1">
      <alignment horizontal="center" vertical="center" wrapText="1"/>
    </xf>
    <xf numFmtId="171" fontId="19" fillId="2" borderId="4" xfId="1" applyNumberFormat="1" applyFont="1" applyFill="1" applyBorder="1" applyAlignment="1">
      <alignment vertical="center" wrapText="1"/>
    </xf>
    <xf numFmtId="0" fontId="19" fillId="2" borderId="5" xfId="12" applyFont="1" applyFill="1" applyBorder="1" applyAlignment="1">
      <alignment horizontal="center" vertical="center" wrapText="1"/>
    </xf>
    <xf numFmtId="173" fontId="19" fillId="2" borderId="0" xfId="12" applyNumberFormat="1" applyFont="1" applyFill="1"/>
    <xf numFmtId="0" fontId="19" fillId="2" borderId="4" xfId="0" applyFont="1" applyFill="1" applyBorder="1" applyAlignment="1">
      <alignment horizontal="center" vertical="center" wrapText="1"/>
    </xf>
    <xf numFmtId="170" fontId="19" fillId="2" borderId="0" xfId="12" applyNumberFormat="1" applyFont="1" applyFill="1"/>
    <xf numFmtId="0" fontId="10" fillId="2" borderId="4" xfId="12" quotePrefix="1" applyFont="1" applyFill="1" applyBorder="1" applyAlignment="1">
      <alignment horizontal="center" vertical="center" wrapText="1"/>
    </xf>
    <xf numFmtId="0" fontId="10" fillId="2" borderId="4" xfId="12" applyFont="1" applyFill="1" applyBorder="1" applyAlignment="1">
      <alignment vertical="center" wrapText="1"/>
    </xf>
    <xf numFmtId="0" fontId="10" fillId="2" borderId="4" xfId="13" applyNumberFormat="1"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12" applyFont="1" applyFill="1" applyBorder="1" applyAlignment="1">
      <alignment horizontal="center" vertical="center" wrapText="1"/>
    </xf>
    <xf numFmtId="171" fontId="10" fillId="2" borderId="4" xfId="1" applyNumberFormat="1" applyFont="1" applyFill="1" applyBorder="1" applyAlignment="1">
      <alignment horizontal="right" vertical="center" wrapText="1"/>
    </xf>
    <xf numFmtId="169" fontId="10" fillId="2" borderId="4" xfId="13" applyNumberFormat="1" applyFont="1" applyFill="1" applyBorder="1" applyAlignment="1">
      <alignment horizontal="center" vertical="center" wrapText="1"/>
    </xf>
    <xf numFmtId="0" fontId="10" fillId="2" borderId="2" xfId="12" quotePrefix="1" applyFont="1" applyFill="1" applyBorder="1" applyAlignment="1">
      <alignment horizontal="center" vertical="center" wrapText="1"/>
    </xf>
    <xf numFmtId="0" fontId="10" fillId="2" borderId="3" xfId="12" quotePrefix="1" applyFont="1" applyFill="1" applyBorder="1" applyAlignment="1">
      <alignment horizontal="center" vertical="center" wrapText="1"/>
    </xf>
    <xf numFmtId="170" fontId="10" fillId="2" borderId="0" xfId="12" applyNumberFormat="1" applyFont="1" applyFill="1"/>
    <xf numFmtId="173" fontId="10" fillId="2" borderId="0" xfId="12" applyNumberFormat="1" applyFont="1" applyFill="1"/>
    <xf numFmtId="0" fontId="10" fillId="2" borderId="0" xfId="12" applyFont="1" applyFill="1"/>
    <xf numFmtId="4" fontId="19" fillId="2" borderId="0" xfId="12" applyNumberFormat="1" applyFont="1" applyFill="1"/>
    <xf numFmtId="172" fontId="19" fillId="2" borderId="4" xfId="13" applyNumberFormat="1" applyFont="1" applyFill="1" applyBorder="1" applyAlignment="1">
      <alignment horizontal="right" vertical="center" wrapText="1"/>
    </xf>
    <xf numFmtId="170" fontId="19" fillId="2" borderId="4" xfId="13" applyNumberFormat="1" applyFont="1" applyFill="1" applyBorder="1" applyAlignment="1">
      <alignment horizontal="right" vertical="center" wrapText="1"/>
    </xf>
    <xf numFmtId="0" fontId="19" fillId="2" borderId="0" xfId="12" applyFont="1" applyFill="1" applyAlignment="1">
      <alignment wrapText="1"/>
    </xf>
    <xf numFmtId="0" fontId="19" fillId="2" borderId="0" xfId="13" applyNumberFormat="1" applyFont="1" applyFill="1" applyAlignment="1">
      <alignment horizontal="center" vertical="center"/>
    </xf>
    <xf numFmtId="0" fontId="19" fillId="2" borderId="0" xfId="12" applyFont="1" applyFill="1" applyAlignment="1">
      <alignment horizontal="center" vertical="center"/>
    </xf>
    <xf numFmtId="166" fontId="19" fillId="2" borderId="0" xfId="13" applyNumberFormat="1" applyFont="1" applyFill="1" applyAlignment="1">
      <alignment horizontal="center" vertical="center"/>
    </xf>
    <xf numFmtId="171" fontId="19" fillId="2" borderId="0" xfId="1" applyNumberFormat="1" applyFont="1" applyFill="1" applyAlignment="1">
      <alignment horizontal="center" vertical="center"/>
    </xf>
    <xf numFmtId="0" fontId="19" fillId="2" borderId="0" xfId="12" applyFont="1" applyFill="1" applyAlignment="1">
      <alignment horizontal="center"/>
    </xf>
    <xf numFmtId="0" fontId="32" fillId="2" borderId="0" xfId="12" applyFont="1" applyFill="1"/>
    <xf numFmtId="0" fontId="14" fillId="2" borderId="4" xfId="12" applyFont="1" applyFill="1" applyBorder="1" applyAlignment="1">
      <alignment horizontal="center" vertical="center" wrapText="1"/>
    </xf>
    <xf numFmtId="0" fontId="14" fillId="2" borderId="4" xfId="12" applyFont="1" applyFill="1" applyBorder="1" applyAlignment="1">
      <alignment vertical="center" wrapText="1"/>
    </xf>
    <xf numFmtId="171" fontId="14" fillId="2" borderId="4" xfId="1" applyNumberFormat="1" applyFont="1" applyFill="1" applyBorder="1" applyAlignment="1">
      <alignment horizontal="right" vertical="center" wrapText="1"/>
    </xf>
    <xf numFmtId="169" fontId="14" fillId="2" borderId="4" xfId="13" applyNumberFormat="1" applyFont="1" applyFill="1" applyBorder="1" applyAlignment="1">
      <alignment horizontal="center" vertical="center" wrapText="1"/>
    </xf>
    <xf numFmtId="0" fontId="14" fillId="2" borderId="4" xfId="0" quotePrefix="1"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5" xfId="12" applyFont="1" applyFill="1" applyBorder="1" applyAlignment="1">
      <alignment horizontal="center" vertical="center" wrapText="1"/>
    </xf>
    <xf numFmtId="0" fontId="14" fillId="2" borderId="0" xfId="12" applyFont="1" applyFill="1" applyAlignment="1">
      <alignment vertical="center"/>
    </xf>
    <xf numFmtId="173" fontId="14" fillId="2" borderId="0" xfId="12" applyNumberFormat="1" applyFont="1" applyFill="1" applyAlignment="1">
      <alignment vertical="center"/>
    </xf>
  </cellXfs>
  <cellStyles count="31">
    <cellStyle name="AutoFormat-Optionen 2" xfId="24"/>
    <cellStyle name="Comma" xfId="1" builtinId="3"/>
    <cellStyle name="Comma 10 10" xfId="10"/>
    <cellStyle name="Comma 16 3" xfId="21"/>
    <cellStyle name="Comma 17 2" xfId="19"/>
    <cellStyle name="Comma 2" xfId="5"/>
    <cellStyle name="Comma 2 2" xfId="18"/>
    <cellStyle name="Comma 2 2 2 10" xfId="28"/>
    <cellStyle name="Comma 3" xfId="13"/>
    <cellStyle name="Comma 4 2 5" xfId="3"/>
    <cellStyle name="Comma 5" xfId="15"/>
    <cellStyle name="Comma 55 3" xfId="7"/>
    <cellStyle name="Normal" xfId="0" builtinId="0"/>
    <cellStyle name="Normal - Style1 2 10" xfId="23"/>
    <cellStyle name="Normal 11 2" xfId="29"/>
    <cellStyle name="Normal 2" xfId="4"/>
    <cellStyle name="Normal 2 12" xfId="9"/>
    <cellStyle name="Normal 2 2" xfId="22"/>
    <cellStyle name="Normal 2 2 2" xfId="27"/>
    <cellStyle name="Normal 2 39" xfId="26"/>
    <cellStyle name="Normal 2_Bao cao doan cong tac cua Bo thang 4-2010" xfId="25"/>
    <cellStyle name="Normal 4" xfId="16"/>
    <cellStyle name="Normal 5 2 3" xfId="2"/>
    <cellStyle name="Normal 6 6" xfId="20"/>
    <cellStyle name="Normal 69" xfId="12"/>
    <cellStyle name="Normal 69 2" xfId="6"/>
    <cellStyle name="Normal 69 2 2" xfId="30"/>
    <cellStyle name="Normal 69_Phu bieur theo CV 71 của Phòng dan toc" xfId="11"/>
    <cellStyle name="Normal 70" xfId="14"/>
    <cellStyle name="Normal 70 2" xfId="8"/>
    <cellStyle name="Normal 8" xfId="17"/>
  </cellStyles>
  <dxfs count="0"/>
  <tableStyles count="0" defaultTableStyle="TableStyleMedium2" defaultPivotStyle="PivotStyleLight16"/>
  <colors>
    <mruColors>
      <color rgb="FFE1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Structure" Target="richData/rdrichvaluestructure.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 Target="richData/rdrichvalue.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15</v>
    <v>8</v>
    <v>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7"/>
  <sheetViews>
    <sheetView showZeros="0" tabSelected="1" view="pageBreakPreview" topLeftCell="Q1" zoomScale="50" zoomScaleNormal="90" zoomScaleSheetLayoutView="50" workbookViewId="0">
      <selection activeCell="Q3" sqref="A1:XFD1048576"/>
    </sheetView>
  </sheetViews>
  <sheetFormatPr defaultRowHeight="13" outlineLevelRow="1" x14ac:dyDescent="0.3"/>
  <cols>
    <col min="1" max="1" width="6.58203125" style="71" hidden="1" customWidth="1"/>
    <col min="2" max="2" width="49.25" style="118" hidden="1" customWidth="1"/>
    <col min="3" max="3" width="15.25" style="119" hidden="1" customWidth="1"/>
    <col min="4" max="4" width="47.83203125" style="120" hidden="1" customWidth="1"/>
    <col min="5" max="5" width="14.83203125" style="121" hidden="1" customWidth="1"/>
    <col min="6" max="6" width="8.83203125" style="120" hidden="1" customWidth="1"/>
    <col min="7" max="7" width="12.83203125" style="120" hidden="1" customWidth="1"/>
    <col min="8" max="8" width="48.1640625" style="119" hidden="1" customWidth="1"/>
    <col min="9" max="9" width="19.1640625" style="119" hidden="1" customWidth="1"/>
    <col min="10" max="10" width="13.4140625" style="122" hidden="1" customWidth="1"/>
    <col min="11" max="11" width="13.25" style="122" hidden="1" customWidth="1"/>
    <col min="12" max="12" width="13.83203125" style="122" hidden="1" customWidth="1"/>
    <col min="13" max="13" width="13.75" style="122" hidden="1" customWidth="1"/>
    <col min="14" max="14" width="10.25" style="121" hidden="1" customWidth="1"/>
    <col min="15" max="15" width="11.4140625" style="121" hidden="1" customWidth="1"/>
    <col min="16" max="16" width="17.83203125" style="123" hidden="1" customWidth="1"/>
    <col min="17" max="17" width="6.58203125" style="71" customWidth="1"/>
    <col min="18" max="18" width="49.25" style="118" customWidth="1"/>
    <col min="19" max="19" width="15.25" style="119" customWidth="1"/>
    <col min="20" max="20" width="47.83203125" style="120" customWidth="1"/>
    <col min="21" max="21" width="14.83203125" style="121" customWidth="1"/>
    <col min="22" max="22" width="8.83203125" style="120" customWidth="1"/>
    <col min="23" max="23" width="12.83203125" style="120" customWidth="1"/>
    <col min="24" max="24" width="48.1640625" style="119" hidden="1" customWidth="1"/>
    <col min="25" max="25" width="19.1640625" style="119" customWidth="1"/>
    <col min="26" max="26" width="13.4140625" style="122" customWidth="1"/>
    <col min="27" max="27" width="13.25" style="122" customWidth="1"/>
    <col min="28" max="28" width="13.83203125" style="122" customWidth="1"/>
    <col min="29" max="29" width="13.75" style="122" customWidth="1"/>
    <col min="30" max="30" width="10.25" style="121" customWidth="1"/>
    <col min="31" max="31" width="11.4140625" style="121" customWidth="1"/>
    <col min="32" max="32" width="17.83203125" style="123" customWidth="1"/>
    <col min="33" max="33" width="11.83203125" style="72" customWidth="1"/>
    <col min="34" max="34" width="11.83203125" style="124" hidden="1" customWidth="1"/>
    <col min="35" max="35" width="0" style="72" hidden="1" customWidth="1"/>
    <col min="36" max="38" width="9.1640625" style="72"/>
    <col min="39" max="268" width="9.1640625" style="71"/>
    <col min="269" max="269" width="4.1640625" style="71" customWidth="1"/>
    <col min="270" max="270" width="42" style="71" customWidth="1"/>
    <col min="271" max="273" width="8.83203125" style="71" customWidth="1"/>
    <col min="274" max="274" width="14.1640625" style="71" customWidth="1"/>
    <col min="275" max="275" width="14.83203125" style="71" customWidth="1"/>
    <col min="276" max="277" width="9.4140625" style="71" customWidth="1"/>
    <col min="278" max="279" width="11.25" style="71" customWidth="1"/>
    <col min="280" max="281" width="9.4140625" style="71" customWidth="1"/>
    <col min="282" max="282" width="11.58203125" style="71" customWidth="1"/>
    <col min="283" max="283" width="7.58203125" style="71" customWidth="1"/>
    <col min="284" max="524" width="9.1640625" style="71"/>
    <col min="525" max="525" width="4.1640625" style="71" customWidth="1"/>
    <col min="526" max="526" width="42" style="71" customWidth="1"/>
    <col min="527" max="529" width="8.83203125" style="71" customWidth="1"/>
    <col min="530" max="530" width="14.1640625" style="71" customWidth="1"/>
    <col min="531" max="531" width="14.83203125" style="71" customWidth="1"/>
    <col min="532" max="533" width="9.4140625" style="71" customWidth="1"/>
    <col min="534" max="535" width="11.25" style="71" customWidth="1"/>
    <col min="536" max="537" width="9.4140625" style="71" customWidth="1"/>
    <col min="538" max="538" width="11.58203125" style="71" customWidth="1"/>
    <col min="539" max="539" width="7.58203125" style="71" customWidth="1"/>
    <col min="540" max="780" width="9.1640625" style="71"/>
    <col min="781" max="781" width="4.1640625" style="71" customWidth="1"/>
    <col min="782" max="782" width="42" style="71" customWidth="1"/>
    <col min="783" max="785" width="8.83203125" style="71" customWidth="1"/>
    <col min="786" max="786" width="14.1640625" style="71" customWidth="1"/>
    <col min="787" max="787" width="14.83203125" style="71" customWidth="1"/>
    <col min="788" max="789" width="9.4140625" style="71" customWidth="1"/>
    <col min="790" max="791" width="11.25" style="71" customWidth="1"/>
    <col min="792" max="793" width="9.4140625" style="71" customWidth="1"/>
    <col min="794" max="794" width="11.58203125" style="71" customWidth="1"/>
    <col min="795" max="795" width="7.58203125" style="71" customWidth="1"/>
    <col min="796" max="1036" width="9.1640625" style="71"/>
    <col min="1037" max="1037" width="4.1640625" style="71" customWidth="1"/>
    <col min="1038" max="1038" width="42" style="71" customWidth="1"/>
    <col min="1039" max="1041" width="8.83203125" style="71" customWidth="1"/>
    <col min="1042" max="1042" width="14.1640625" style="71" customWidth="1"/>
    <col min="1043" max="1043" width="14.83203125" style="71" customWidth="1"/>
    <col min="1044" max="1045" width="9.4140625" style="71" customWidth="1"/>
    <col min="1046" max="1047" width="11.25" style="71" customWidth="1"/>
    <col min="1048" max="1049" width="9.4140625" style="71" customWidth="1"/>
    <col min="1050" max="1050" width="11.58203125" style="71" customWidth="1"/>
    <col min="1051" max="1051" width="7.58203125" style="71" customWidth="1"/>
    <col min="1052" max="1292" width="9.1640625" style="71"/>
    <col min="1293" max="1293" width="4.1640625" style="71" customWidth="1"/>
    <col min="1294" max="1294" width="42" style="71" customWidth="1"/>
    <col min="1295" max="1297" width="8.83203125" style="71" customWidth="1"/>
    <col min="1298" max="1298" width="14.1640625" style="71" customWidth="1"/>
    <col min="1299" max="1299" width="14.83203125" style="71" customWidth="1"/>
    <col min="1300" max="1301" width="9.4140625" style="71" customWidth="1"/>
    <col min="1302" max="1303" width="11.25" style="71" customWidth="1"/>
    <col min="1304" max="1305" width="9.4140625" style="71" customWidth="1"/>
    <col min="1306" max="1306" width="11.58203125" style="71" customWidth="1"/>
    <col min="1307" max="1307" width="7.58203125" style="71" customWidth="1"/>
    <col min="1308" max="1548" width="9.1640625" style="71"/>
    <col min="1549" max="1549" width="4.1640625" style="71" customWidth="1"/>
    <col min="1550" max="1550" width="42" style="71" customWidth="1"/>
    <col min="1551" max="1553" width="8.83203125" style="71" customWidth="1"/>
    <col min="1554" max="1554" width="14.1640625" style="71" customWidth="1"/>
    <col min="1555" max="1555" width="14.83203125" style="71" customWidth="1"/>
    <col min="1556" max="1557" width="9.4140625" style="71" customWidth="1"/>
    <col min="1558" max="1559" width="11.25" style="71" customWidth="1"/>
    <col min="1560" max="1561" width="9.4140625" style="71" customWidth="1"/>
    <col min="1562" max="1562" width="11.58203125" style="71" customWidth="1"/>
    <col min="1563" max="1563" width="7.58203125" style="71" customWidth="1"/>
    <col min="1564" max="1804" width="9.1640625" style="71"/>
    <col min="1805" max="1805" width="4.1640625" style="71" customWidth="1"/>
    <col min="1806" max="1806" width="42" style="71" customWidth="1"/>
    <col min="1807" max="1809" width="8.83203125" style="71" customWidth="1"/>
    <col min="1810" max="1810" width="14.1640625" style="71" customWidth="1"/>
    <col min="1811" max="1811" width="14.83203125" style="71" customWidth="1"/>
    <col min="1812" max="1813" width="9.4140625" style="71" customWidth="1"/>
    <col min="1814" max="1815" width="11.25" style="71" customWidth="1"/>
    <col min="1816" max="1817" width="9.4140625" style="71" customWidth="1"/>
    <col min="1818" max="1818" width="11.58203125" style="71" customWidth="1"/>
    <col min="1819" max="1819" width="7.58203125" style="71" customWidth="1"/>
    <col min="1820" max="2060" width="9.1640625" style="71"/>
    <col min="2061" max="2061" width="4.1640625" style="71" customWidth="1"/>
    <col min="2062" max="2062" width="42" style="71" customWidth="1"/>
    <col min="2063" max="2065" width="8.83203125" style="71" customWidth="1"/>
    <col min="2066" max="2066" width="14.1640625" style="71" customWidth="1"/>
    <col min="2067" max="2067" width="14.83203125" style="71" customWidth="1"/>
    <col min="2068" max="2069" width="9.4140625" style="71" customWidth="1"/>
    <col min="2070" max="2071" width="11.25" style="71" customWidth="1"/>
    <col min="2072" max="2073" width="9.4140625" style="71" customWidth="1"/>
    <col min="2074" max="2074" width="11.58203125" style="71" customWidth="1"/>
    <col min="2075" max="2075" width="7.58203125" style="71" customWidth="1"/>
    <col min="2076" max="2316" width="9.1640625" style="71"/>
    <col min="2317" max="2317" width="4.1640625" style="71" customWidth="1"/>
    <col min="2318" max="2318" width="42" style="71" customWidth="1"/>
    <col min="2319" max="2321" width="8.83203125" style="71" customWidth="1"/>
    <col min="2322" max="2322" width="14.1640625" style="71" customWidth="1"/>
    <col min="2323" max="2323" width="14.83203125" style="71" customWidth="1"/>
    <col min="2324" max="2325" width="9.4140625" style="71" customWidth="1"/>
    <col min="2326" max="2327" width="11.25" style="71" customWidth="1"/>
    <col min="2328" max="2329" width="9.4140625" style="71" customWidth="1"/>
    <col min="2330" max="2330" width="11.58203125" style="71" customWidth="1"/>
    <col min="2331" max="2331" width="7.58203125" style="71" customWidth="1"/>
    <col min="2332" max="2572" width="9.1640625" style="71"/>
    <col min="2573" max="2573" width="4.1640625" style="71" customWidth="1"/>
    <col min="2574" max="2574" width="42" style="71" customWidth="1"/>
    <col min="2575" max="2577" width="8.83203125" style="71" customWidth="1"/>
    <col min="2578" max="2578" width="14.1640625" style="71" customWidth="1"/>
    <col min="2579" max="2579" width="14.83203125" style="71" customWidth="1"/>
    <col min="2580" max="2581" width="9.4140625" style="71" customWidth="1"/>
    <col min="2582" max="2583" width="11.25" style="71" customWidth="1"/>
    <col min="2584" max="2585" width="9.4140625" style="71" customWidth="1"/>
    <col min="2586" max="2586" width="11.58203125" style="71" customWidth="1"/>
    <col min="2587" max="2587" width="7.58203125" style="71" customWidth="1"/>
    <col min="2588" max="2828" width="9.1640625" style="71"/>
    <col min="2829" max="2829" width="4.1640625" style="71" customWidth="1"/>
    <col min="2830" max="2830" width="42" style="71" customWidth="1"/>
    <col min="2831" max="2833" width="8.83203125" style="71" customWidth="1"/>
    <col min="2834" max="2834" width="14.1640625" style="71" customWidth="1"/>
    <col min="2835" max="2835" width="14.83203125" style="71" customWidth="1"/>
    <col min="2836" max="2837" width="9.4140625" style="71" customWidth="1"/>
    <col min="2838" max="2839" width="11.25" style="71" customWidth="1"/>
    <col min="2840" max="2841" width="9.4140625" style="71" customWidth="1"/>
    <col min="2842" max="2842" width="11.58203125" style="71" customWidth="1"/>
    <col min="2843" max="2843" width="7.58203125" style="71" customWidth="1"/>
    <col min="2844" max="3084" width="9.1640625" style="71"/>
    <col min="3085" max="3085" width="4.1640625" style="71" customWidth="1"/>
    <col min="3086" max="3086" width="42" style="71" customWidth="1"/>
    <col min="3087" max="3089" width="8.83203125" style="71" customWidth="1"/>
    <col min="3090" max="3090" width="14.1640625" style="71" customWidth="1"/>
    <col min="3091" max="3091" width="14.83203125" style="71" customWidth="1"/>
    <col min="3092" max="3093" width="9.4140625" style="71" customWidth="1"/>
    <col min="3094" max="3095" width="11.25" style="71" customWidth="1"/>
    <col min="3096" max="3097" width="9.4140625" style="71" customWidth="1"/>
    <col min="3098" max="3098" width="11.58203125" style="71" customWidth="1"/>
    <col min="3099" max="3099" width="7.58203125" style="71" customWidth="1"/>
    <col min="3100" max="3340" width="9.1640625" style="71"/>
    <col min="3341" max="3341" width="4.1640625" style="71" customWidth="1"/>
    <col min="3342" max="3342" width="42" style="71" customWidth="1"/>
    <col min="3343" max="3345" width="8.83203125" style="71" customWidth="1"/>
    <col min="3346" max="3346" width="14.1640625" style="71" customWidth="1"/>
    <col min="3347" max="3347" width="14.83203125" style="71" customWidth="1"/>
    <col min="3348" max="3349" width="9.4140625" style="71" customWidth="1"/>
    <col min="3350" max="3351" width="11.25" style="71" customWidth="1"/>
    <col min="3352" max="3353" width="9.4140625" style="71" customWidth="1"/>
    <col min="3354" max="3354" width="11.58203125" style="71" customWidth="1"/>
    <col min="3355" max="3355" width="7.58203125" style="71" customWidth="1"/>
    <col min="3356" max="3596" width="9.1640625" style="71"/>
    <col min="3597" max="3597" width="4.1640625" style="71" customWidth="1"/>
    <col min="3598" max="3598" width="42" style="71" customWidth="1"/>
    <col min="3599" max="3601" width="8.83203125" style="71" customWidth="1"/>
    <col min="3602" max="3602" width="14.1640625" style="71" customWidth="1"/>
    <col min="3603" max="3603" width="14.83203125" style="71" customWidth="1"/>
    <col min="3604" max="3605" width="9.4140625" style="71" customWidth="1"/>
    <col min="3606" max="3607" width="11.25" style="71" customWidth="1"/>
    <col min="3608" max="3609" width="9.4140625" style="71" customWidth="1"/>
    <col min="3610" max="3610" width="11.58203125" style="71" customWidth="1"/>
    <col min="3611" max="3611" width="7.58203125" style="71" customWidth="1"/>
    <col min="3612" max="3852" width="9.1640625" style="71"/>
    <col min="3853" max="3853" width="4.1640625" style="71" customWidth="1"/>
    <col min="3854" max="3854" width="42" style="71" customWidth="1"/>
    <col min="3855" max="3857" width="8.83203125" style="71" customWidth="1"/>
    <col min="3858" max="3858" width="14.1640625" style="71" customWidth="1"/>
    <col min="3859" max="3859" width="14.83203125" style="71" customWidth="1"/>
    <col min="3860" max="3861" width="9.4140625" style="71" customWidth="1"/>
    <col min="3862" max="3863" width="11.25" style="71" customWidth="1"/>
    <col min="3864" max="3865" width="9.4140625" style="71" customWidth="1"/>
    <col min="3866" max="3866" width="11.58203125" style="71" customWidth="1"/>
    <col min="3867" max="3867" width="7.58203125" style="71" customWidth="1"/>
    <col min="3868" max="4108" width="9.1640625" style="71"/>
    <col min="4109" max="4109" width="4.1640625" style="71" customWidth="1"/>
    <col min="4110" max="4110" width="42" style="71" customWidth="1"/>
    <col min="4111" max="4113" width="8.83203125" style="71" customWidth="1"/>
    <col min="4114" max="4114" width="14.1640625" style="71" customWidth="1"/>
    <col min="4115" max="4115" width="14.83203125" style="71" customWidth="1"/>
    <col min="4116" max="4117" width="9.4140625" style="71" customWidth="1"/>
    <col min="4118" max="4119" width="11.25" style="71" customWidth="1"/>
    <col min="4120" max="4121" width="9.4140625" style="71" customWidth="1"/>
    <col min="4122" max="4122" width="11.58203125" style="71" customWidth="1"/>
    <col min="4123" max="4123" width="7.58203125" style="71" customWidth="1"/>
    <col min="4124" max="4364" width="9.1640625" style="71"/>
    <col min="4365" max="4365" width="4.1640625" style="71" customWidth="1"/>
    <col min="4366" max="4366" width="42" style="71" customWidth="1"/>
    <col min="4367" max="4369" width="8.83203125" style="71" customWidth="1"/>
    <col min="4370" max="4370" width="14.1640625" style="71" customWidth="1"/>
    <col min="4371" max="4371" width="14.83203125" style="71" customWidth="1"/>
    <col min="4372" max="4373" width="9.4140625" style="71" customWidth="1"/>
    <col min="4374" max="4375" width="11.25" style="71" customWidth="1"/>
    <col min="4376" max="4377" width="9.4140625" style="71" customWidth="1"/>
    <col min="4378" max="4378" width="11.58203125" style="71" customWidth="1"/>
    <col min="4379" max="4379" width="7.58203125" style="71" customWidth="1"/>
    <col min="4380" max="4620" width="9.1640625" style="71"/>
    <col min="4621" max="4621" width="4.1640625" style="71" customWidth="1"/>
    <col min="4622" max="4622" width="42" style="71" customWidth="1"/>
    <col min="4623" max="4625" width="8.83203125" style="71" customWidth="1"/>
    <col min="4626" max="4626" width="14.1640625" style="71" customWidth="1"/>
    <col min="4627" max="4627" width="14.83203125" style="71" customWidth="1"/>
    <col min="4628" max="4629" width="9.4140625" style="71" customWidth="1"/>
    <col min="4630" max="4631" width="11.25" style="71" customWidth="1"/>
    <col min="4632" max="4633" width="9.4140625" style="71" customWidth="1"/>
    <col min="4634" max="4634" width="11.58203125" style="71" customWidth="1"/>
    <col min="4635" max="4635" width="7.58203125" style="71" customWidth="1"/>
    <col min="4636" max="4876" width="9.1640625" style="71"/>
    <col min="4877" max="4877" width="4.1640625" style="71" customWidth="1"/>
    <col min="4878" max="4878" width="42" style="71" customWidth="1"/>
    <col min="4879" max="4881" width="8.83203125" style="71" customWidth="1"/>
    <col min="4882" max="4882" width="14.1640625" style="71" customWidth="1"/>
    <col min="4883" max="4883" width="14.83203125" style="71" customWidth="1"/>
    <col min="4884" max="4885" width="9.4140625" style="71" customWidth="1"/>
    <col min="4886" max="4887" width="11.25" style="71" customWidth="1"/>
    <col min="4888" max="4889" width="9.4140625" style="71" customWidth="1"/>
    <col min="4890" max="4890" width="11.58203125" style="71" customWidth="1"/>
    <col min="4891" max="4891" width="7.58203125" style="71" customWidth="1"/>
    <col min="4892" max="5132" width="9.1640625" style="71"/>
    <col min="5133" max="5133" width="4.1640625" style="71" customWidth="1"/>
    <col min="5134" max="5134" width="42" style="71" customWidth="1"/>
    <col min="5135" max="5137" width="8.83203125" style="71" customWidth="1"/>
    <col min="5138" max="5138" width="14.1640625" style="71" customWidth="1"/>
    <col min="5139" max="5139" width="14.83203125" style="71" customWidth="1"/>
    <col min="5140" max="5141" width="9.4140625" style="71" customWidth="1"/>
    <col min="5142" max="5143" width="11.25" style="71" customWidth="1"/>
    <col min="5144" max="5145" width="9.4140625" style="71" customWidth="1"/>
    <col min="5146" max="5146" width="11.58203125" style="71" customWidth="1"/>
    <col min="5147" max="5147" width="7.58203125" style="71" customWidth="1"/>
    <col min="5148" max="5388" width="9.1640625" style="71"/>
    <col min="5389" max="5389" width="4.1640625" style="71" customWidth="1"/>
    <col min="5390" max="5390" width="42" style="71" customWidth="1"/>
    <col min="5391" max="5393" width="8.83203125" style="71" customWidth="1"/>
    <col min="5394" max="5394" width="14.1640625" style="71" customWidth="1"/>
    <col min="5395" max="5395" width="14.83203125" style="71" customWidth="1"/>
    <col min="5396" max="5397" width="9.4140625" style="71" customWidth="1"/>
    <col min="5398" max="5399" width="11.25" style="71" customWidth="1"/>
    <col min="5400" max="5401" width="9.4140625" style="71" customWidth="1"/>
    <col min="5402" max="5402" width="11.58203125" style="71" customWidth="1"/>
    <col min="5403" max="5403" width="7.58203125" style="71" customWidth="1"/>
    <col min="5404" max="5644" width="9.1640625" style="71"/>
    <col min="5645" max="5645" width="4.1640625" style="71" customWidth="1"/>
    <col min="5646" max="5646" width="42" style="71" customWidth="1"/>
    <col min="5647" max="5649" width="8.83203125" style="71" customWidth="1"/>
    <col min="5650" max="5650" width="14.1640625" style="71" customWidth="1"/>
    <col min="5651" max="5651" width="14.83203125" style="71" customWidth="1"/>
    <col min="5652" max="5653" width="9.4140625" style="71" customWidth="1"/>
    <col min="5654" max="5655" width="11.25" style="71" customWidth="1"/>
    <col min="5656" max="5657" width="9.4140625" style="71" customWidth="1"/>
    <col min="5658" max="5658" width="11.58203125" style="71" customWidth="1"/>
    <col min="5659" max="5659" width="7.58203125" style="71" customWidth="1"/>
    <col min="5660" max="5900" width="9.1640625" style="71"/>
    <col min="5901" max="5901" width="4.1640625" style="71" customWidth="1"/>
    <col min="5902" max="5902" width="42" style="71" customWidth="1"/>
    <col min="5903" max="5905" width="8.83203125" style="71" customWidth="1"/>
    <col min="5906" max="5906" width="14.1640625" style="71" customWidth="1"/>
    <col min="5907" max="5907" width="14.83203125" style="71" customWidth="1"/>
    <col min="5908" max="5909" width="9.4140625" style="71" customWidth="1"/>
    <col min="5910" max="5911" width="11.25" style="71" customWidth="1"/>
    <col min="5912" max="5913" width="9.4140625" style="71" customWidth="1"/>
    <col min="5914" max="5914" width="11.58203125" style="71" customWidth="1"/>
    <col min="5915" max="5915" width="7.58203125" style="71" customWidth="1"/>
    <col min="5916" max="6156" width="9.1640625" style="71"/>
    <col min="6157" max="6157" width="4.1640625" style="71" customWidth="1"/>
    <col min="6158" max="6158" width="42" style="71" customWidth="1"/>
    <col min="6159" max="6161" width="8.83203125" style="71" customWidth="1"/>
    <col min="6162" max="6162" width="14.1640625" style="71" customWidth="1"/>
    <col min="6163" max="6163" width="14.83203125" style="71" customWidth="1"/>
    <col min="6164" max="6165" width="9.4140625" style="71" customWidth="1"/>
    <col min="6166" max="6167" width="11.25" style="71" customWidth="1"/>
    <col min="6168" max="6169" width="9.4140625" style="71" customWidth="1"/>
    <col min="6170" max="6170" width="11.58203125" style="71" customWidth="1"/>
    <col min="6171" max="6171" width="7.58203125" style="71" customWidth="1"/>
    <col min="6172" max="6412" width="9.1640625" style="71"/>
    <col min="6413" max="6413" width="4.1640625" style="71" customWidth="1"/>
    <col min="6414" max="6414" width="42" style="71" customWidth="1"/>
    <col min="6415" max="6417" width="8.83203125" style="71" customWidth="1"/>
    <col min="6418" max="6418" width="14.1640625" style="71" customWidth="1"/>
    <col min="6419" max="6419" width="14.83203125" style="71" customWidth="1"/>
    <col min="6420" max="6421" width="9.4140625" style="71" customWidth="1"/>
    <col min="6422" max="6423" width="11.25" style="71" customWidth="1"/>
    <col min="6424" max="6425" width="9.4140625" style="71" customWidth="1"/>
    <col min="6426" max="6426" width="11.58203125" style="71" customWidth="1"/>
    <col min="6427" max="6427" width="7.58203125" style="71" customWidth="1"/>
    <col min="6428" max="6668" width="9.1640625" style="71"/>
    <col min="6669" max="6669" width="4.1640625" style="71" customWidth="1"/>
    <col min="6670" max="6670" width="42" style="71" customWidth="1"/>
    <col min="6671" max="6673" width="8.83203125" style="71" customWidth="1"/>
    <col min="6674" max="6674" width="14.1640625" style="71" customWidth="1"/>
    <col min="6675" max="6675" width="14.83203125" style="71" customWidth="1"/>
    <col min="6676" max="6677" width="9.4140625" style="71" customWidth="1"/>
    <col min="6678" max="6679" width="11.25" style="71" customWidth="1"/>
    <col min="6680" max="6681" width="9.4140625" style="71" customWidth="1"/>
    <col min="6682" max="6682" width="11.58203125" style="71" customWidth="1"/>
    <col min="6683" max="6683" width="7.58203125" style="71" customWidth="1"/>
    <col min="6684" max="6924" width="9.1640625" style="71"/>
    <col min="6925" max="6925" width="4.1640625" style="71" customWidth="1"/>
    <col min="6926" max="6926" width="42" style="71" customWidth="1"/>
    <col min="6927" max="6929" width="8.83203125" style="71" customWidth="1"/>
    <col min="6930" max="6930" width="14.1640625" style="71" customWidth="1"/>
    <col min="6931" max="6931" width="14.83203125" style="71" customWidth="1"/>
    <col min="6932" max="6933" width="9.4140625" style="71" customWidth="1"/>
    <col min="6934" max="6935" width="11.25" style="71" customWidth="1"/>
    <col min="6936" max="6937" width="9.4140625" style="71" customWidth="1"/>
    <col min="6938" max="6938" width="11.58203125" style="71" customWidth="1"/>
    <col min="6939" max="6939" width="7.58203125" style="71" customWidth="1"/>
    <col min="6940" max="7180" width="9.1640625" style="71"/>
    <col min="7181" max="7181" width="4.1640625" style="71" customWidth="1"/>
    <col min="7182" max="7182" width="42" style="71" customWidth="1"/>
    <col min="7183" max="7185" width="8.83203125" style="71" customWidth="1"/>
    <col min="7186" max="7186" width="14.1640625" style="71" customWidth="1"/>
    <col min="7187" max="7187" width="14.83203125" style="71" customWidth="1"/>
    <col min="7188" max="7189" width="9.4140625" style="71" customWidth="1"/>
    <col min="7190" max="7191" width="11.25" style="71" customWidth="1"/>
    <col min="7192" max="7193" width="9.4140625" style="71" customWidth="1"/>
    <col min="7194" max="7194" width="11.58203125" style="71" customWidth="1"/>
    <col min="7195" max="7195" width="7.58203125" style="71" customWidth="1"/>
    <col min="7196" max="7436" width="9.1640625" style="71"/>
    <col min="7437" max="7437" width="4.1640625" style="71" customWidth="1"/>
    <col min="7438" max="7438" width="42" style="71" customWidth="1"/>
    <col min="7439" max="7441" width="8.83203125" style="71" customWidth="1"/>
    <col min="7442" max="7442" width="14.1640625" style="71" customWidth="1"/>
    <col min="7443" max="7443" width="14.83203125" style="71" customWidth="1"/>
    <col min="7444" max="7445" width="9.4140625" style="71" customWidth="1"/>
    <col min="7446" max="7447" width="11.25" style="71" customWidth="1"/>
    <col min="7448" max="7449" width="9.4140625" style="71" customWidth="1"/>
    <col min="7450" max="7450" width="11.58203125" style="71" customWidth="1"/>
    <col min="7451" max="7451" width="7.58203125" style="71" customWidth="1"/>
    <col min="7452" max="7692" width="9.1640625" style="71"/>
    <col min="7693" max="7693" width="4.1640625" style="71" customWidth="1"/>
    <col min="7694" max="7694" width="42" style="71" customWidth="1"/>
    <col min="7695" max="7697" width="8.83203125" style="71" customWidth="1"/>
    <col min="7698" max="7698" width="14.1640625" style="71" customWidth="1"/>
    <col min="7699" max="7699" width="14.83203125" style="71" customWidth="1"/>
    <col min="7700" max="7701" width="9.4140625" style="71" customWidth="1"/>
    <col min="7702" max="7703" width="11.25" style="71" customWidth="1"/>
    <col min="7704" max="7705" width="9.4140625" style="71" customWidth="1"/>
    <col min="7706" max="7706" width="11.58203125" style="71" customWidth="1"/>
    <col min="7707" max="7707" width="7.58203125" style="71" customWidth="1"/>
    <col min="7708" max="7948" width="9.1640625" style="71"/>
    <col min="7949" max="7949" width="4.1640625" style="71" customWidth="1"/>
    <col min="7950" max="7950" width="42" style="71" customWidth="1"/>
    <col min="7951" max="7953" width="8.83203125" style="71" customWidth="1"/>
    <col min="7954" max="7954" width="14.1640625" style="71" customWidth="1"/>
    <col min="7955" max="7955" width="14.83203125" style="71" customWidth="1"/>
    <col min="7956" max="7957" width="9.4140625" style="71" customWidth="1"/>
    <col min="7958" max="7959" width="11.25" style="71" customWidth="1"/>
    <col min="7960" max="7961" width="9.4140625" style="71" customWidth="1"/>
    <col min="7962" max="7962" width="11.58203125" style="71" customWidth="1"/>
    <col min="7963" max="7963" width="7.58203125" style="71" customWidth="1"/>
    <col min="7964" max="8204" width="9.1640625" style="71"/>
    <col min="8205" max="8205" width="4.1640625" style="71" customWidth="1"/>
    <col min="8206" max="8206" width="42" style="71" customWidth="1"/>
    <col min="8207" max="8209" width="8.83203125" style="71" customWidth="1"/>
    <col min="8210" max="8210" width="14.1640625" style="71" customWidth="1"/>
    <col min="8211" max="8211" width="14.83203125" style="71" customWidth="1"/>
    <col min="8212" max="8213" width="9.4140625" style="71" customWidth="1"/>
    <col min="8214" max="8215" width="11.25" style="71" customWidth="1"/>
    <col min="8216" max="8217" width="9.4140625" style="71" customWidth="1"/>
    <col min="8218" max="8218" width="11.58203125" style="71" customWidth="1"/>
    <col min="8219" max="8219" width="7.58203125" style="71" customWidth="1"/>
    <col min="8220" max="8460" width="9.1640625" style="71"/>
    <col min="8461" max="8461" width="4.1640625" style="71" customWidth="1"/>
    <col min="8462" max="8462" width="42" style="71" customWidth="1"/>
    <col min="8463" max="8465" width="8.83203125" style="71" customWidth="1"/>
    <col min="8466" max="8466" width="14.1640625" style="71" customWidth="1"/>
    <col min="8467" max="8467" width="14.83203125" style="71" customWidth="1"/>
    <col min="8468" max="8469" width="9.4140625" style="71" customWidth="1"/>
    <col min="8470" max="8471" width="11.25" style="71" customWidth="1"/>
    <col min="8472" max="8473" width="9.4140625" style="71" customWidth="1"/>
    <col min="8474" max="8474" width="11.58203125" style="71" customWidth="1"/>
    <col min="8475" max="8475" width="7.58203125" style="71" customWidth="1"/>
    <col min="8476" max="8716" width="9.1640625" style="71"/>
    <col min="8717" max="8717" width="4.1640625" style="71" customWidth="1"/>
    <col min="8718" max="8718" width="42" style="71" customWidth="1"/>
    <col min="8719" max="8721" width="8.83203125" style="71" customWidth="1"/>
    <col min="8722" max="8722" width="14.1640625" style="71" customWidth="1"/>
    <col min="8723" max="8723" width="14.83203125" style="71" customWidth="1"/>
    <col min="8724" max="8725" width="9.4140625" style="71" customWidth="1"/>
    <col min="8726" max="8727" width="11.25" style="71" customWidth="1"/>
    <col min="8728" max="8729" width="9.4140625" style="71" customWidth="1"/>
    <col min="8730" max="8730" width="11.58203125" style="71" customWidth="1"/>
    <col min="8731" max="8731" width="7.58203125" style="71" customWidth="1"/>
    <col min="8732" max="8972" width="9.1640625" style="71"/>
    <col min="8973" max="8973" width="4.1640625" style="71" customWidth="1"/>
    <col min="8974" max="8974" width="42" style="71" customWidth="1"/>
    <col min="8975" max="8977" width="8.83203125" style="71" customWidth="1"/>
    <col min="8978" max="8978" width="14.1640625" style="71" customWidth="1"/>
    <col min="8979" max="8979" width="14.83203125" style="71" customWidth="1"/>
    <col min="8980" max="8981" width="9.4140625" style="71" customWidth="1"/>
    <col min="8982" max="8983" width="11.25" style="71" customWidth="1"/>
    <col min="8984" max="8985" width="9.4140625" style="71" customWidth="1"/>
    <col min="8986" max="8986" width="11.58203125" style="71" customWidth="1"/>
    <col min="8987" max="8987" width="7.58203125" style="71" customWidth="1"/>
    <col min="8988" max="9228" width="9.1640625" style="71"/>
    <col min="9229" max="9229" width="4.1640625" style="71" customWidth="1"/>
    <col min="9230" max="9230" width="42" style="71" customWidth="1"/>
    <col min="9231" max="9233" width="8.83203125" style="71" customWidth="1"/>
    <col min="9234" max="9234" width="14.1640625" style="71" customWidth="1"/>
    <col min="9235" max="9235" width="14.83203125" style="71" customWidth="1"/>
    <col min="9236" max="9237" width="9.4140625" style="71" customWidth="1"/>
    <col min="9238" max="9239" width="11.25" style="71" customWidth="1"/>
    <col min="9240" max="9241" width="9.4140625" style="71" customWidth="1"/>
    <col min="9242" max="9242" width="11.58203125" style="71" customWidth="1"/>
    <col min="9243" max="9243" width="7.58203125" style="71" customWidth="1"/>
    <col min="9244" max="9484" width="9.1640625" style="71"/>
    <col min="9485" max="9485" width="4.1640625" style="71" customWidth="1"/>
    <col min="9486" max="9486" width="42" style="71" customWidth="1"/>
    <col min="9487" max="9489" width="8.83203125" style="71" customWidth="1"/>
    <col min="9490" max="9490" width="14.1640625" style="71" customWidth="1"/>
    <col min="9491" max="9491" width="14.83203125" style="71" customWidth="1"/>
    <col min="9492" max="9493" width="9.4140625" style="71" customWidth="1"/>
    <col min="9494" max="9495" width="11.25" style="71" customWidth="1"/>
    <col min="9496" max="9497" width="9.4140625" style="71" customWidth="1"/>
    <col min="9498" max="9498" width="11.58203125" style="71" customWidth="1"/>
    <col min="9499" max="9499" width="7.58203125" style="71" customWidth="1"/>
    <col min="9500" max="9740" width="9.1640625" style="71"/>
    <col min="9741" max="9741" width="4.1640625" style="71" customWidth="1"/>
    <col min="9742" max="9742" width="42" style="71" customWidth="1"/>
    <col min="9743" max="9745" width="8.83203125" style="71" customWidth="1"/>
    <col min="9746" max="9746" width="14.1640625" style="71" customWidth="1"/>
    <col min="9747" max="9747" width="14.83203125" style="71" customWidth="1"/>
    <col min="9748" max="9749" width="9.4140625" style="71" customWidth="1"/>
    <col min="9750" max="9751" width="11.25" style="71" customWidth="1"/>
    <col min="9752" max="9753" width="9.4140625" style="71" customWidth="1"/>
    <col min="9754" max="9754" width="11.58203125" style="71" customWidth="1"/>
    <col min="9755" max="9755" width="7.58203125" style="71" customWidth="1"/>
    <col min="9756" max="9996" width="9.1640625" style="71"/>
    <col min="9997" max="9997" width="4.1640625" style="71" customWidth="1"/>
    <col min="9998" max="9998" width="42" style="71" customWidth="1"/>
    <col min="9999" max="10001" width="8.83203125" style="71" customWidth="1"/>
    <col min="10002" max="10002" width="14.1640625" style="71" customWidth="1"/>
    <col min="10003" max="10003" width="14.83203125" style="71" customWidth="1"/>
    <col min="10004" max="10005" width="9.4140625" style="71" customWidth="1"/>
    <col min="10006" max="10007" width="11.25" style="71" customWidth="1"/>
    <col min="10008" max="10009" width="9.4140625" style="71" customWidth="1"/>
    <col min="10010" max="10010" width="11.58203125" style="71" customWidth="1"/>
    <col min="10011" max="10011" width="7.58203125" style="71" customWidth="1"/>
    <col min="10012" max="10252" width="9.1640625" style="71"/>
    <col min="10253" max="10253" width="4.1640625" style="71" customWidth="1"/>
    <col min="10254" max="10254" width="42" style="71" customWidth="1"/>
    <col min="10255" max="10257" width="8.83203125" style="71" customWidth="1"/>
    <col min="10258" max="10258" width="14.1640625" style="71" customWidth="1"/>
    <col min="10259" max="10259" width="14.83203125" style="71" customWidth="1"/>
    <col min="10260" max="10261" width="9.4140625" style="71" customWidth="1"/>
    <col min="10262" max="10263" width="11.25" style="71" customWidth="1"/>
    <col min="10264" max="10265" width="9.4140625" style="71" customWidth="1"/>
    <col min="10266" max="10266" width="11.58203125" style="71" customWidth="1"/>
    <col min="10267" max="10267" width="7.58203125" style="71" customWidth="1"/>
    <col min="10268" max="10508" width="9.1640625" style="71"/>
    <col min="10509" max="10509" width="4.1640625" style="71" customWidth="1"/>
    <col min="10510" max="10510" width="42" style="71" customWidth="1"/>
    <col min="10511" max="10513" width="8.83203125" style="71" customWidth="1"/>
    <col min="10514" max="10514" width="14.1640625" style="71" customWidth="1"/>
    <col min="10515" max="10515" width="14.83203125" style="71" customWidth="1"/>
    <col min="10516" max="10517" width="9.4140625" style="71" customWidth="1"/>
    <col min="10518" max="10519" width="11.25" style="71" customWidth="1"/>
    <col min="10520" max="10521" width="9.4140625" style="71" customWidth="1"/>
    <col min="10522" max="10522" width="11.58203125" style="71" customWidth="1"/>
    <col min="10523" max="10523" width="7.58203125" style="71" customWidth="1"/>
    <col min="10524" max="10764" width="9.1640625" style="71"/>
    <col min="10765" max="10765" width="4.1640625" style="71" customWidth="1"/>
    <col min="10766" max="10766" width="42" style="71" customWidth="1"/>
    <col min="10767" max="10769" width="8.83203125" style="71" customWidth="1"/>
    <col min="10770" max="10770" width="14.1640625" style="71" customWidth="1"/>
    <col min="10771" max="10771" width="14.83203125" style="71" customWidth="1"/>
    <col min="10772" max="10773" width="9.4140625" style="71" customWidth="1"/>
    <col min="10774" max="10775" width="11.25" style="71" customWidth="1"/>
    <col min="10776" max="10777" width="9.4140625" style="71" customWidth="1"/>
    <col min="10778" max="10778" width="11.58203125" style="71" customWidth="1"/>
    <col min="10779" max="10779" width="7.58203125" style="71" customWidth="1"/>
    <col min="10780" max="11020" width="9.1640625" style="71"/>
    <col min="11021" max="11021" width="4.1640625" style="71" customWidth="1"/>
    <col min="11022" max="11022" width="42" style="71" customWidth="1"/>
    <col min="11023" max="11025" width="8.83203125" style="71" customWidth="1"/>
    <col min="11026" max="11026" width="14.1640625" style="71" customWidth="1"/>
    <col min="11027" max="11027" width="14.83203125" style="71" customWidth="1"/>
    <col min="11028" max="11029" width="9.4140625" style="71" customWidth="1"/>
    <col min="11030" max="11031" width="11.25" style="71" customWidth="1"/>
    <col min="11032" max="11033" width="9.4140625" style="71" customWidth="1"/>
    <col min="11034" max="11034" width="11.58203125" style="71" customWidth="1"/>
    <col min="11035" max="11035" width="7.58203125" style="71" customWidth="1"/>
    <col min="11036" max="11276" width="9.1640625" style="71"/>
    <col min="11277" max="11277" width="4.1640625" style="71" customWidth="1"/>
    <col min="11278" max="11278" width="42" style="71" customWidth="1"/>
    <col min="11279" max="11281" width="8.83203125" style="71" customWidth="1"/>
    <col min="11282" max="11282" width="14.1640625" style="71" customWidth="1"/>
    <col min="11283" max="11283" width="14.83203125" style="71" customWidth="1"/>
    <col min="11284" max="11285" width="9.4140625" style="71" customWidth="1"/>
    <col min="11286" max="11287" width="11.25" style="71" customWidth="1"/>
    <col min="11288" max="11289" width="9.4140625" style="71" customWidth="1"/>
    <col min="11290" max="11290" width="11.58203125" style="71" customWidth="1"/>
    <col min="11291" max="11291" width="7.58203125" style="71" customWidth="1"/>
    <col min="11292" max="11532" width="9.1640625" style="71"/>
    <col min="11533" max="11533" width="4.1640625" style="71" customWidth="1"/>
    <col min="11534" max="11534" width="42" style="71" customWidth="1"/>
    <col min="11535" max="11537" width="8.83203125" style="71" customWidth="1"/>
    <col min="11538" max="11538" width="14.1640625" style="71" customWidth="1"/>
    <col min="11539" max="11539" width="14.83203125" style="71" customWidth="1"/>
    <col min="11540" max="11541" width="9.4140625" style="71" customWidth="1"/>
    <col min="11542" max="11543" width="11.25" style="71" customWidth="1"/>
    <col min="11544" max="11545" width="9.4140625" style="71" customWidth="1"/>
    <col min="11546" max="11546" width="11.58203125" style="71" customWidth="1"/>
    <col min="11547" max="11547" width="7.58203125" style="71" customWidth="1"/>
    <col min="11548" max="11788" width="9.1640625" style="71"/>
    <col min="11789" max="11789" width="4.1640625" style="71" customWidth="1"/>
    <col min="11790" max="11790" width="42" style="71" customWidth="1"/>
    <col min="11791" max="11793" width="8.83203125" style="71" customWidth="1"/>
    <col min="11794" max="11794" width="14.1640625" style="71" customWidth="1"/>
    <col min="11795" max="11795" width="14.83203125" style="71" customWidth="1"/>
    <col min="11796" max="11797" width="9.4140625" style="71" customWidth="1"/>
    <col min="11798" max="11799" width="11.25" style="71" customWidth="1"/>
    <col min="11800" max="11801" width="9.4140625" style="71" customWidth="1"/>
    <col min="11802" max="11802" width="11.58203125" style="71" customWidth="1"/>
    <col min="11803" max="11803" width="7.58203125" style="71" customWidth="1"/>
    <col min="11804" max="12044" width="9.1640625" style="71"/>
    <col min="12045" max="12045" width="4.1640625" style="71" customWidth="1"/>
    <col min="12046" max="12046" width="42" style="71" customWidth="1"/>
    <col min="12047" max="12049" width="8.83203125" style="71" customWidth="1"/>
    <col min="12050" max="12050" width="14.1640625" style="71" customWidth="1"/>
    <col min="12051" max="12051" width="14.83203125" style="71" customWidth="1"/>
    <col min="12052" max="12053" width="9.4140625" style="71" customWidth="1"/>
    <col min="12054" max="12055" width="11.25" style="71" customWidth="1"/>
    <col min="12056" max="12057" width="9.4140625" style="71" customWidth="1"/>
    <col min="12058" max="12058" width="11.58203125" style="71" customWidth="1"/>
    <col min="12059" max="12059" width="7.58203125" style="71" customWidth="1"/>
    <col min="12060" max="12300" width="9.1640625" style="71"/>
    <col min="12301" max="12301" width="4.1640625" style="71" customWidth="1"/>
    <col min="12302" max="12302" width="42" style="71" customWidth="1"/>
    <col min="12303" max="12305" width="8.83203125" style="71" customWidth="1"/>
    <col min="12306" max="12306" width="14.1640625" style="71" customWidth="1"/>
    <col min="12307" max="12307" width="14.83203125" style="71" customWidth="1"/>
    <col min="12308" max="12309" width="9.4140625" style="71" customWidth="1"/>
    <col min="12310" max="12311" width="11.25" style="71" customWidth="1"/>
    <col min="12312" max="12313" width="9.4140625" style="71" customWidth="1"/>
    <col min="12314" max="12314" width="11.58203125" style="71" customWidth="1"/>
    <col min="12315" max="12315" width="7.58203125" style="71" customWidth="1"/>
    <col min="12316" max="12556" width="9.1640625" style="71"/>
    <col min="12557" max="12557" width="4.1640625" style="71" customWidth="1"/>
    <col min="12558" max="12558" width="42" style="71" customWidth="1"/>
    <col min="12559" max="12561" width="8.83203125" style="71" customWidth="1"/>
    <col min="12562" max="12562" width="14.1640625" style="71" customWidth="1"/>
    <col min="12563" max="12563" width="14.83203125" style="71" customWidth="1"/>
    <col min="12564" max="12565" width="9.4140625" style="71" customWidth="1"/>
    <col min="12566" max="12567" width="11.25" style="71" customWidth="1"/>
    <col min="12568" max="12569" width="9.4140625" style="71" customWidth="1"/>
    <col min="12570" max="12570" width="11.58203125" style="71" customWidth="1"/>
    <col min="12571" max="12571" width="7.58203125" style="71" customWidth="1"/>
    <col min="12572" max="12812" width="9.1640625" style="71"/>
    <col min="12813" max="12813" width="4.1640625" style="71" customWidth="1"/>
    <col min="12814" max="12814" width="42" style="71" customWidth="1"/>
    <col min="12815" max="12817" width="8.83203125" style="71" customWidth="1"/>
    <col min="12818" max="12818" width="14.1640625" style="71" customWidth="1"/>
    <col min="12819" max="12819" width="14.83203125" style="71" customWidth="1"/>
    <col min="12820" max="12821" width="9.4140625" style="71" customWidth="1"/>
    <col min="12822" max="12823" width="11.25" style="71" customWidth="1"/>
    <col min="12824" max="12825" width="9.4140625" style="71" customWidth="1"/>
    <col min="12826" max="12826" width="11.58203125" style="71" customWidth="1"/>
    <col min="12827" max="12827" width="7.58203125" style="71" customWidth="1"/>
    <col min="12828" max="13068" width="9.1640625" style="71"/>
    <col min="13069" max="13069" width="4.1640625" style="71" customWidth="1"/>
    <col min="13070" max="13070" width="42" style="71" customWidth="1"/>
    <col min="13071" max="13073" width="8.83203125" style="71" customWidth="1"/>
    <col min="13074" max="13074" width="14.1640625" style="71" customWidth="1"/>
    <col min="13075" max="13075" width="14.83203125" style="71" customWidth="1"/>
    <col min="13076" max="13077" width="9.4140625" style="71" customWidth="1"/>
    <col min="13078" max="13079" width="11.25" style="71" customWidth="1"/>
    <col min="13080" max="13081" width="9.4140625" style="71" customWidth="1"/>
    <col min="13082" max="13082" width="11.58203125" style="71" customWidth="1"/>
    <col min="13083" max="13083" width="7.58203125" style="71" customWidth="1"/>
    <col min="13084" max="13324" width="9.1640625" style="71"/>
    <col min="13325" max="13325" width="4.1640625" style="71" customWidth="1"/>
    <col min="13326" max="13326" width="42" style="71" customWidth="1"/>
    <col min="13327" max="13329" width="8.83203125" style="71" customWidth="1"/>
    <col min="13330" max="13330" width="14.1640625" style="71" customWidth="1"/>
    <col min="13331" max="13331" width="14.83203125" style="71" customWidth="1"/>
    <col min="13332" max="13333" width="9.4140625" style="71" customWidth="1"/>
    <col min="13334" max="13335" width="11.25" style="71" customWidth="1"/>
    <col min="13336" max="13337" width="9.4140625" style="71" customWidth="1"/>
    <col min="13338" max="13338" width="11.58203125" style="71" customWidth="1"/>
    <col min="13339" max="13339" width="7.58203125" style="71" customWidth="1"/>
    <col min="13340" max="13580" width="9.1640625" style="71"/>
    <col min="13581" max="13581" width="4.1640625" style="71" customWidth="1"/>
    <col min="13582" max="13582" width="42" style="71" customWidth="1"/>
    <col min="13583" max="13585" width="8.83203125" style="71" customWidth="1"/>
    <col min="13586" max="13586" width="14.1640625" style="71" customWidth="1"/>
    <col min="13587" max="13587" width="14.83203125" style="71" customWidth="1"/>
    <col min="13588" max="13589" width="9.4140625" style="71" customWidth="1"/>
    <col min="13590" max="13591" width="11.25" style="71" customWidth="1"/>
    <col min="13592" max="13593" width="9.4140625" style="71" customWidth="1"/>
    <col min="13594" max="13594" width="11.58203125" style="71" customWidth="1"/>
    <col min="13595" max="13595" width="7.58203125" style="71" customWidth="1"/>
    <col min="13596" max="13836" width="9.1640625" style="71"/>
    <col min="13837" max="13837" width="4.1640625" style="71" customWidth="1"/>
    <col min="13838" max="13838" width="42" style="71" customWidth="1"/>
    <col min="13839" max="13841" width="8.83203125" style="71" customWidth="1"/>
    <col min="13842" max="13842" width="14.1640625" style="71" customWidth="1"/>
    <col min="13843" max="13843" width="14.83203125" style="71" customWidth="1"/>
    <col min="13844" max="13845" width="9.4140625" style="71" customWidth="1"/>
    <col min="13846" max="13847" width="11.25" style="71" customWidth="1"/>
    <col min="13848" max="13849" width="9.4140625" style="71" customWidth="1"/>
    <col min="13850" max="13850" width="11.58203125" style="71" customWidth="1"/>
    <col min="13851" max="13851" width="7.58203125" style="71" customWidth="1"/>
    <col min="13852" max="14092" width="9.1640625" style="71"/>
    <col min="14093" max="14093" width="4.1640625" style="71" customWidth="1"/>
    <col min="14094" max="14094" width="42" style="71" customWidth="1"/>
    <col min="14095" max="14097" width="8.83203125" style="71" customWidth="1"/>
    <col min="14098" max="14098" width="14.1640625" style="71" customWidth="1"/>
    <col min="14099" max="14099" width="14.83203125" style="71" customWidth="1"/>
    <col min="14100" max="14101" width="9.4140625" style="71" customWidth="1"/>
    <col min="14102" max="14103" width="11.25" style="71" customWidth="1"/>
    <col min="14104" max="14105" width="9.4140625" style="71" customWidth="1"/>
    <col min="14106" max="14106" width="11.58203125" style="71" customWidth="1"/>
    <col min="14107" max="14107" width="7.58203125" style="71" customWidth="1"/>
    <col min="14108" max="14348" width="9.1640625" style="71"/>
    <col min="14349" max="14349" width="4.1640625" style="71" customWidth="1"/>
    <col min="14350" max="14350" width="42" style="71" customWidth="1"/>
    <col min="14351" max="14353" width="8.83203125" style="71" customWidth="1"/>
    <col min="14354" max="14354" width="14.1640625" style="71" customWidth="1"/>
    <col min="14355" max="14355" width="14.83203125" style="71" customWidth="1"/>
    <col min="14356" max="14357" width="9.4140625" style="71" customWidth="1"/>
    <col min="14358" max="14359" width="11.25" style="71" customWidth="1"/>
    <col min="14360" max="14361" width="9.4140625" style="71" customWidth="1"/>
    <col min="14362" max="14362" width="11.58203125" style="71" customWidth="1"/>
    <col min="14363" max="14363" width="7.58203125" style="71" customWidth="1"/>
    <col min="14364" max="14604" width="9.1640625" style="71"/>
    <col min="14605" max="14605" width="4.1640625" style="71" customWidth="1"/>
    <col min="14606" max="14606" width="42" style="71" customWidth="1"/>
    <col min="14607" max="14609" width="8.83203125" style="71" customWidth="1"/>
    <col min="14610" max="14610" width="14.1640625" style="71" customWidth="1"/>
    <col min="14611" max="14611" width="14.83203125" style="71" customWidth="1"/>
    <col min="14612" max="14613" width="9.4140625" style="71" customWidth="1"/>
    <col min="14614" max="14615" width="11.25" style="71" customWidth="1"/>
    <col min="14616" max="14617" width="9.4140625" style="71" customWidth="1"/>
    <col min="14618" max="14618" width="11.58203125" style="71" customWidth="1"/>
    <col min="14619" max="14619" width="7.58203125" style="71" customWidth="1"/>
    <col min="14620" max="14860" width="9.1640625" style="71"/>
    <col min="14861" max="14861" width="4.1640625" style="71" customWidth="1"/>
    <col min="14862" max="14862" width="42" style="71" customWidth="1"/>
    <col min="14863" max="14865" width="8.83203125" style="71" customWidth="1"/>
    <col min="14866" max="14866" width="14.1640625" style="71" customWidth="1"/>
    <col min="14867" max="14867" width="14.83203125" style="71" customWidth="1"/>
    <col min="14868" max="14869" width="9.4140625" style="71" customWidth="1"/>
    <col min="14870" max="14871" width="11.25" style="71" customWidth="1"/>
    <col min="14872" max="14873" width="9.4140625" style="71" customWidth="1"/>
    <col min="14874" max="14874" width="11.58203125" style="71" customWidth="1"/>
    <col min="14875" max="14875" width="7.58203125" style="71" customWidth="1"/>
    <col min="14876" max="15116" width="9.1640625" style="71"/>
    <col min="15117" max="15117" width="4.1640625" style="71" customWidth="1"/>
    <col min="15118" max="15118" width="42" style="71" customWidth="1"/>
    <col min="15119" max="15121" width="8.83203125" style="71" customWidth="1"/>
    <col min="15122" max="15122" width="14.1640625" style="71" customWidth="1"/>
    <col min="15123" max="15123" width="14.83203125" style="71" customWidth="1"/>
    <col min="15124" max="15125" width="9.4140625" style="71" customWidth="1"/>
    <col min="15126" max="15127" width="11.25" style="71" customWidth="1"/>
    <col min="15128" max="15129" width="9.4140625" style="71" customWidth="1"/>
    <col min="15130" max="15130" width="11.58203125" style="71" customWidth="1"/>
    <col min="15131" max="15131" width="7.58203125" style="71" customWidth="1"/>
    <col min="15132" max="15372" width="9.1640625" style="71"/>
    <col min="15373" max="15373" width="4.1640625" style="71" customWidth="1"/>
    <col min="15374" max="15374" width="42" style="71" customWidth="1"/>
    <col min="15375" max="15377" width="8.83203125" style="71" customWidth="1"/>
    <col min="15378" max="15378" width="14.1640625" style="71" customWidth="1"/>
    <col min="15379" max="15379" width="14.83203125" style="71" customWidth="1"/>
    <col min="15380" max="15381" width="9.4140625" style="71" customWidth="1"/>
    <col min="15382" max="15383" width="11.25" style="71" customWidth="1"/>
    <col min="15384" max="15385" width="9.4140625" style="71" customWidth="1"/>
    <col min="15386" max="15386" width="11.58203125" style="71" customWidth="1"/>
    <col min="15387" max="15387" width="7.58203125" style="71" customWidth="1"/>
    <col min="15388" max="15628" width="9.1640625" style="71"/>
    <col min="15629" max="15629" width="4.1640625" style="71" customWidth="1"/>
    <col min="15630" max="15630" width="42" style="71" customWidth="1"/>
    <col min="15631" max="15633" width="8.83203125" style="71" customWidth="1"/>
    <col min="15634" max="15634" width="14.1640625" style="71" customWidth="1"/>
    <col min="15635" max="15635" width="14.83203125" style="71" customWidth="1"/>
    <col min="15636" max="15637" width="9.4140625" style="71" customWidth="1"/>
    <col min="15638" max="15639" width="11.25" style="71" customWidth="1"/>
    <col min="15640" max="15641" width="9.4140625" style="71" customWidth="1"/>
    <col min="15642" max="15642" width="11.58203125" style="71" customWidth="1"/>
    <col min="15643" max="15643" width="7.58203125" style="71" customWidth="1"/>
    <col min="15644" max="15884" width="9.1640625" style="71"/>
    <col min="15885" max="15885" width="4.1640625" style="71" customWidth="1"/>
    <col min="15886" max="15886" width="42" style="71" customWidth="1"/>
    <col min="15887" max="15889" width="8.83203125" style="71" customWidth="1"/>
    <col min="15890" max="15890" width="14.1640625" style="71" customWidth="1"/>
    <col min="15891" max="15891" width="14.83203125" style="71" customWidth="1"/>
    <col min="15892" max="15893" width="9.4140625" style="71" customWidth="1"/>
    <col min="15894" max="15895" width="11.25" style="71" customWidth="1"/>
    <col min="15896" max="15897" width="9.4140625" style="71" customWidth="1"/>
    <col min="15898" max="15898" width="11.58203125" style="71" customWidth="1"/>
    <col min="15899" max="15899" width="7.58203125" style="71" customWidth="1"/>
    <col min="15900" max="16140" width="9.1640625" style="71"/>
    <col min="16141" max="16141" width="4.1640625" style="71" customWidth="1"/>
    <col min="16142" max="16142" width="42" style="71" customWidth="1"/>
    <col min="16143" max="16145" width="8.83203125" style="71" customWidth="1"/>
    <col min="16146" max="16146" width="14.1640625" style="71" customWidth="1"/>
    <col min="16147" max="16147" width="14.83203125" style="71" customWidth="1"/>
    <col min="16148" max="16149" width="9.4140625" style="71" customWidth="1"/>
    <col min="16150" max="16151" width="11.25" style="71" customWidth="1"/>
    <col min="16152" max="16153" width="9.4140625" style="71" customWidth="1"/>
    <col min="16154" max="16154" width="11.58203125" style="71" customWidth="1"/>
    <col min="16155" max="16155" width="7.58203125" style="71" customWidth="1"/>
    <col min="16156" max="16384" width="9.1640625" style="71"/>
  </cols>
  <sheetData>
    <row r="1" spans="1:38" s="50" customFormat="1" ht="15.5" x14ac:dyDescent="0.35">
      <c r="A1" s="49" t="s">
        <v>127</v>
      </c>
      <c r="B1" s="49"/>
      <c r="C1" s="49"/>
      <c r="D1" s="49"/>
      <c r="E1" s="49"/>
      <c r="F1" s="49"/>
      <c r="G1" s="49"/>
      <c r="H1" s="49"/>
      <c r="I1" s="49"/>
      <c r="J1" s="49"/>
      <c r="K1" s="49"/>
      <c r="L1" s="49"/>
      <c r="M1" s="49"/>
      <c r="N1" s="49"/>
      <c r="O1" s="49"/>
      <c r="P1" s="49"/>
      <c r="Q1" s="49" t="s">
        <v>127</v>
      </c>
      <c r="R1" s="49"/>
      <c r="S1" s="49"/>
      <c r="T1" s="49"/>
      <c r="U1" s="49"/>
      <c r="V1" s="49"/>
      <c r="W1" s="49"/>
      <c r="X1" s="49"/>
      <c r="Y1" s="49"/>
      <c r="Z1" s="49"/>
      <c r="AA1" s="49"/>
      <c r="AB1" s="49"/>
      <c r="AC1" s="49"/>
      <c r="AD1" s="49"/>
      <c r="AE1" s="49"/>
      <c r="AF1" s="49"/>
      <c r="AI1" s="51"/>
      <c r="AJ1" s="51"/>
      <c r="AK1" s="51"/>
      <c r="AL1" s="51"/>
    </row>
    <row r="2" spans="1:38" s="53" customFormat="1" ht="65.25" customHeight="1" x14ac:dyDescent="0.3">
      <c r="A2" s="52" t="s">
        <v>117</v>
      </c>
      <c r="B2" s="52"/>
      <c r="C2" s="52"/>
      <c r="D2" s="52"/>
      <c r="E2" s="52"/>
      <c r="F2" s="52"/>
      <c r="G2" s="52"/>
      <c r="H2" s="52"/>
      <c r="I2" s="52"/>
      <c r="J2" s="52"/>
      <c r="K2" s="52"/>
      <c r="L2" s="52"/>
      <c r="M2" s="52"/>
      <c r="N2" s="52"/>
      <c r="O2" s="52"/>
      <c r="P2" s="52"/>
      <c r="Q2" s="52" t="s">
        <v>147</v>
      </c>
      <c r="R2" s="52"/>
      <c r="S2" s="52"/>
      <c r="T2" s="52"/>
      <c r="U2" s="52"/>
      <c r="V2" s="52"/>
      <c r="W2" s="52"/>
      <c r="X2" s="52"/>
      <c r="Y2" s="52"/>
      <c r="Z2" s="52"/>
      <c r="AA2" s="52"/>
      <c r="AB2" s="52"/>
      <c r="AC2" s="52"/>
      <c r="AD2" s="52"/>
      <c r="AE2" s="52"/>
      <c r="AF2" s="52"/>
      <c r="AI2" s="54"/>
      <c r="AJ2" s="54"/>
      <c r="AK2" s="54"/>
      <c r="AL2" s="54"/>
    </row>
    <row r="3" spans="1:38" s="57" customFormat="1" ht="21" customHeight="1" x14ac:dyDescent="0.35">
      <c r="A3" s="55" t="s">
        <v>125</v>
      </c>
      <c r="B3" s="55"/>
      <c r="C3" s="55"/>
      <c r="D3" s="55"/>
      <c r="E3" s="55"/>
      <c r="F3" s="55"/>
      <c r="G3" s="55"/>
      <c r="H3" s="55"/>
      <c r="I3" s="55"/>
      <c r="J3" s="55"/>
      <c r="K3" s="55"/>
      <c r="L3" s="55"/>
      <c r="M3" s="55"/>
      <c r="N3" s="55"/>
      <c r="O3" s="55"/>
      <c r="P3" s="55"/>
      <c r="Q3" s="56" t="s">
        <v>157</v>
      </c>
      <c r="R3" s="56"/>
      <c r="S3" s="56"/>
      <c r="T3" s="56"/>
      <c r="U3" s="56"/>
      <c r="V3" s="56"/>
      <c r="W3" s="56"/>
      <c r="X3" s="56"/>
      <c r="Y3" s="56"/>
      <c r="Z3" s="56"/>
      <c r="AA3" s="56"/>
      <c r="AB3" s="56"/>
      <c r="AC3" s="56"/>
      <c r="AD3" s="56"/>
      <c r="AE3" s="56"/>
      <c r="AF3" s="56"/>
      <c r="AI3" s="58"/>
      <c r="AJ3" s="58"/>
      <c r="AK3" s="58"/>
      <c r="AL3" s="58"/>
    </row>
    <row r="4" spans="1:38" s="50" customFormat="1" ht="21.75" customHeight="1" x14ac:dyDescent="0.35">
      <c r="B4" s="59"/>
      <c r="C4" s="60"/>
      <c r="D4" s="61"/>
      <c r="E4" s="62"/>
      <c r="F4" s="61"/>
      <c r="G4" s="61"/>
      <c r="H4" s="60"/>
      <c r="I4" s="60"/>
      <c r="J4" s="63"/>
      <c r="K4" s="64" t="s">
        <v>103</v>
      </c>
      <c r="L4" s="64"/>
      <c r="M4" s="64"/>
      <c r="N4" s="64"/>
      <c r="O4" s="64"/>
      <c r="P4" s="64"/>
      <c r="R4" s="59"/>
      <c r="S4" s="60"/>
      <c r="T4" s="61"/>
      <c r="U4" s="62"/>
      <c r="V4" s="61"/>
      <c r="W4" s="61"/>
      <c r="X4" s="60"/>
      <c r="Y4" s="60"/>
      <c r="Z4" s="63"/>
      <c r="AA4" s="64" t="s">
        <v>103</v>
      </c>
      <c r="AB4" s="64"/>
      <c r="AC4" s="64"/>
      <c r="AD4" s="64"/>
      <c r="AE4" s="64"/>
      <c r="AF4" s="64"/>
      <c r="AI4" s="51"/>
      <c r="AJ4" s="51"/>
      <c r="AK4" s="51"/>
      <c r="AL4" s="51"/>
    </row>
    <row r="5" spans="1:38" s="50" customFormat="1" ht="21.75" hidden="1" customHeight="1" x14ac:dyDescent="0.35">
      <c r="A5" s="65" t="s">
        <v>132</v>
      </c>
      <c r="B5" s="65"/>
      <c r="C5" s="65"/>
      <c r="D5" s="65"/>
      <c r="E5" s="65"/>
      <c r="F5" s="65"/>
      <c r="G5" s="65"/>
      <c r="H5" s="65"/>
      <c r="I5" s="65"/>
      <c r="J5" s="65"/>
      <c r="K5" s="65"/>
      <c r="L5" s="65"/>
      <c r="M5" s="65"/>
      <c r="N5" s="65"/>
      <c r="O5" s="65"/>
      <c r="P5" s="65"/>
      <c r="Q5" s="65" t="s">
        <v>133</v>
      </c>
      <c r="R5" s="65"/>
      <c r="S5" s="65"/>
      <c r="T5" s="65"/>
      <c r="U5" s="65"/>
      <c r="V5" s="65"/>
      <c r="W5" s="65"/>
      <c r="X5" s="65"/>
      <c r="Y5" s="65"/>
      <c r="Z5" s="65"/>
      <c r="AA5" s="65"/>
      <c r="AB5" s="65"/>
      <c r="AC5" s="65"/>
      <c r="AD5" s="65"/>
      <c r="AE5" s="65"/>
      <c r="AF5" s="65"/>
      <c r="AI5" s="51"/>
      <c r="AJ5" s="51"/>
      <c r="AK5" s="51"/>
      <c r="AL5" s="51"/>
    </row>
    <row r="6" spans="1:38" ht="32.25" customHeight="1" x14ac:dyDescent="0.3">
      <c r="A6" s="66" t="s">
        <v>0</v>
      </c>
      <c r="B6" s="66" t="s">
        <v>19</v>
      </c>
      <c r="C6" s="67" t="s">
        <v>116</v>
      </c>
      <c r="D6" s="66" t="s">
        <v>106</v>
      </c>
      <c r="E6" s="68" t="s">
        <v>36</v>
      </c>
      <c r="F6" s="66" t="s">
        <v>70</v>
      </c>
      <c r="G6" s="66" t="s">
        <v>115</v>
      </c>
      <c r="H6" s="67" t="s">
        <v>63</v>
      </c>
      <c r="I6" s="67" t="s">
        <v>114</v>
      </c>
      <c r="J6" s="69" t="s">
        <v>118</v>
      </c>
      <c r="K6" s="70"/>
      <c r="L6" s="69" t="s">
        <v>105</v>
      </c>
      <c r="M6" s="70"/>
      <c r="N6" s="68" t="s">
        <v>107</v>
      </c>
      <c r="O6" s="68" t="s">
        <v>104</v>
      </c>
      <c r="P6" s="66" t="s">
        <v>1</v>
      </c>
      <c r="Q6" s="66" t="s">
        <v>0</v>
      </c>
      <c r="R6" s="66" t="s">
        <v>19</v>
      </c>
      <c r="S6" s="67" t="s">
        <v>116</v>
      </c>
      <c r="T6" s="66" t="s">
        <v>106</v>
      </c>
      <c r="U6" s="68" t="s">
        <v>36</v>
      </c>
      <c r="V6" s="66" t="s">
        <v>70</v>
      </c>
      <c r="W6" s="66" t="s">
        <v>115</v>
      </c>
      <c r="X6" s="67" t="s">
        <v>63</v>
      </c>
      <c r="Y6" s="67" t="s">
        <v>114</v>
      </c>
      <c r="Z6" s="69" t="s">
        <v>118</v>
      </c>
      <c r="AA6" s="70"/>
      <c r="AB6" s="69" t="s">
        <v>105</v>
      </c>
      <c r="AC6" s="70"/>
      <c r="AD6" s="68" t="s">
        <v>107</v>
      </c>
      <c r="AE6" s="68" t="s">
        <v>104</v>
      </c>
      <c r="AF6" s="66" t="s">
        <v>1</v>
      </c>
      <c r="AG6" s="71"/>
      <c r="AH6" s="71"/>
    </row>
    <row r="7" spans="1:38" ht="49.5" customHeight="1" x14ac:dyDescent="0.3">
      <c r="A7" s="73"/>
      <c r="B7" s="73"/>
      <c r="C7" s="74"/>
      <c r="D7" s="73"/>
      <c r="E7" s="75"/>
      <c r="F7" s="73"/>
      <c r="G7" s="73"/>
      <c r="H7" s="74"/>
      <c r="I7" s="74"/>
      <c r="J7" s="76" t="s">
        <v>113</v>
      </c>
      <c r="K7" s="77" t="s">
        <v>71</v>
      </c>
      <c r="L7" s="76" t="s">
        <v>113</v>
      </c>
      <c r="M7" s="77" t="s">
        <v>71</v>
      </c>
      <c r="N7" s="75"/>
      <c r="O7" s="75"/>
      <c r="P7" s="73"/>
      <c r="Q7" s="73"/>
      <c r="R7" s="73"/>
      <c r="S7" s="74"/>
      <c r="T7" s="73"/>
      <c r="U7" s="75"/>
      <c r="V7" s="73"/>
      <c r="W7" s="73"/>
      <c r="X7" s="74"/>
      <c r="Y7" s="74"/>
      <c r="Z7" s="76" t="s">
        <v>113</v>
      </c>
      <c r="AA7" s="77" t="s">
        <v>71</v>
      </c>
      <c r="AB7" s="76" t="s">
        <v>113</v>
      </c>
      <c r="AC7" s="77" t="s">
        <v>71</v>
      </c>
      <c r="AD7" s="75"/>
      <c r="AE7" s="75"/>
      <c r="AF7" s="73"/>
      <c r="AG7" s="71"/>
      <c r="AH7" s="71"/>
    </row>
    <row r="8" spans="1:38" s="85" customFormat="1" ht="31.5" customHeight="1" x14ac:dyDescent="0.3">
      <c r="A8" s="78" t="s">
        <v>3</v>
      </c>
      <c r="B8" s="78"/>
      <c r="C8" s="79"/>
      <c r="D8" s="80"/>
      <c r="E8" s="81"/>
      <c r="F8" s="80"/>
      <c r="G8" s="80"/>
      <c r="H8" s="79"/>
      <c r="I8" s="79"/>
      <c r="J8" s="82" t="e">
        <f>#REF!+#REF!+J9+#REF!+#REF!+#REF!</f>
        <v>#REF!</v>
      </c>
      <c r="K8" s="82" t="e">
        <f>#REF!+#REF!+K9+#REF!+#REF!+#REF!</f>
        <v>#REF!</v>
      </c>
      <c r="L8" s="82" t="e">
        <f>#REF!+#REF!+L9+#REF!+#REF!+#REF!</f>
        <v>#REF!</v>
      </c>
      <c r="M8" s="82" t="e">
        <f>#REF!+#REF!+M9+#REF!+#REF!+#REF!</f>
        <v>#REF!</v>
      </c>
      <c r="N8" s="83" t="e">
        <f>#REF!+#REF!+N10+#REF!+#REF!+#REF!</f>
        <v>#REF!</v>
      </c>
      <c r="O8" s="83" t="e">
        <f>SUM(#REF!,#REF!,O9,#REF!,#REF!,#REF!)</f>
        <v>#REF!</v>
      </c>
      <c r="P8" s="80"/>
      <c r="Q8" s="78" t="s">
        <v>3</v>
      </c>
      <c r="R8" s="78"/>
      <c r="S8" s="79"/>
      <c r="T8" s="80"/>
      <c r="U8" s="81"/>
      <c r="V8" s="80"/>
      <c r="W8" s="80"/>
      <c r="X8" s="79"/>
      <c r="Y8" s="79"/>
      <c r="Z8" s="82">
        <f>Z9</f>
        <v>0</v>
      </c>
      <c r="AA8" s="82">
        <f t="shared" ref="AA8:AE8" si="0">AA9</f>
        <v>17963</v>
      </c>
      <c r="AB8" s="82">
        <f t="shared" si="0"/>
        <v>0</v>
      </c>
      <c r="AC8" s="82">
        <f t="shared" si="0"/>
        <v>17963</v>
      </c>
      <c r="AD8" s="83">
        <f t="shared" si="0"/>
        <v>14</v>
      </c>
      <c r="AE8" s="83">
        <f t="shared" si="0"/>
        <v>13</v>
      </c>
      <c r="AF8" s="80"/>
      <c r="AG8" s="84"/>
    </row>
    <row r="9" spans="1:38" s="85" customFormat="1" ht="68.25" customHeight="1" x14ac:dyDescent="0.3">
      <c r="A9" s="80">
        <v>3</v>
      </c>
      <c r="B9" s="86" t="s">
        <v>39</v>
      </c>
      <c r="C9" s="86"/>
      <c r="D9" s="86"/>
      <c r="E9" s="86"/>
      <c r="F9" s="86"/>
      <c r="G9" s="86"/>
      <c r="H9" s="86"/>
      <c r="I9" s="86"/>
      <c r="J9" s="82">
        <f>J10</f>
        <v>20657.449999999997</v>
      </c>
      <c r="K9" s="82">
        <f t="shared" ref="K9:O9" si="1">K10</f>
        <v>17963</v>
      </c>
      <c r="L9" s="82">
        <f>L10</f>
        <v>20657.449999999997</v>
      </c>
      <c r="M9" s="82">
        <f>M10</f>
        <v>17963</v>
      </c>
      <c r="N9" s="83">
        <f t="shared" si="1"/>
        <v>14</v>
      </c>
      <c r="O9" s="83">
        <f t="shared" si="1"/>
        <v>14</v>
      </c>
      <c r="P9" s="80"/>
      <c r="Q9" s="80">
        <v>1</v>
      </c>
      <c r="R9" s="86" t="s">
        <v>39</v>
      </c>
      <c r="S9" s="86"/>
      <c r="T9" s="86"/>
      <c r="U9" s="86"/>
      <c r="V9" s="86"/>
      <c r="W9" s="86"/>
      <c r="X9" s="86"/>
      <c r="Y9" s="86"/>
      <c r="Z9" s="82">
        <f>Z10</f>
        <v>0</v>
      </c>
      <c r="AA9" s="82">
        <f t="shared" ref="AA9:AE9" si="2">AA10</f>
        <v>17963</v>
      </c>
      <c r="AB9" s="82">
        <f>AB10</f>
        <v>0</v>
      </c>
      <c r="AC9" s="82">
        <f>AC10</f>
        <v>17963</v>
      </c>
      <c r="AD9" s="83">
        <f t="shared" si="2"/>
        <v>14</v>
      </c>
      <c r="AE9" s="83">
        <f t="shared" si="2"/>
        <v>13</v>
      </c>
      <c r="AF9" s="80"/>
      <c r="AG9" s="84"/>
    </row>
    <row r="10" spans="1:38" s="85" customFormat="1" ht="46.5" customHeight="1" x14ac:dyDescent="0.3">
      <c r="A10" s="80" t="s">
        <v>72</v>
      </c>
      <c r="B10" s="86" t="s">
        <v>40</v>
      </c>
      <c r="C10" s="86"/>
      <c r="D10" s="80"/>
      <c r="E10" s="86"/>
      <c r="F10" s="86"/>
      <c r="G10" s="86"/>
      <c r="H10" s="86"/>
      <c r="I10" s="86"/>
      <c r="J10" s="82">
        <f>SUM(J12:J27)</f>
        <v>20657.449999999997</v>
      </c>
      <c r="K10" s="82">
        <f>SUM(K12:K27)</f>
        <v>17963</v>
      </c>
      <c r="L10" s="82">
        <f>SUM(L12:L27)</f>
        <v>20657.449999999997</v>
      </c>
      <c r="M10" s="82">
        <f>SUM(M12:M27)</f>
        <v>17963</v>
      </c>
      <c r="N10" s="83">
        <f>COUNTIF(N12:N27,"x")</f>
        <v>14</v>
      </c>
      <c r="O10" s="83">
        <f>COUNTIF(O12:O27,"x")</f>
        <v>14</v>
      </c>
      <c r="P10" s="80"/>
      <c r="Q10" s="80" t="s">
        <v>146</v>
      </c>
      <c r="R10" s="86" t="s">
        <v>40</v>
      </c>
      <c r="S10" s="86"/>
      <c r="T10" s="80"/>
      <c r="U10" s="86"/>
      <c r="V10" s="86"/>
      <c r="W10" s="86"/>
      <c r="X10" s="86"/>
      <c r="Y10" s="86"/>
      <c r="Z10" s="82"/>
      <c r="AA10" s="82">
        <f t="shared" ref="AA10:AC10" si="3">AA11+AA15+AA22</f>
        <v>17963</v>
      </c>
      <c r="AB10" s="82"/>
      <c r="AC10" s="82">
        <f t="shared" si="3"/>
        <v>17963</v>
      </c>
      <c r="AD10" s="83">
        <f>COUNTIF(AD12:AD27,"x")</f>
        <v>14</v>
      </c>
      <c r="AE10" s="83">
        <f>COUNTIF(AE12:AE27,"x")</f>
        <v>13</v>
      </c>
      <c r="AF10" s="80"/>
    </row>
    <row r="11" spans="1:38" s="85" customFormat="1" ht="21.5" customHeight="1" x14ac:dyDescent="0.3">
      <c r="A11" s="80"/>
      <c r="B11" s="86"/>
      <c r="C11" s="86"/>
      <c r="D11" s="80"/>
      <c r="E11" s="86"/>
      <c r="F11" s="86"/>
      <c r="G11" s="86"/>
      <c r="H11" s="86"/>
      <c r="I11" s="86"/>
      <c r="J11" s="82"/>
      <c r="K11" s="82"/>
      <c r="L11" s="82"/>
      <c r="M11" s="82"/>
      <c r="N11" s="83"/>
      <c r="O11" s="83"/>
      <c r="P11" s="80"/>
      <c r="Q11" s="87" t="s">
        <v>108</v>
      </c>
      <c r="R11" s="88"/>
      <c r="S11" s="86"/>
      <c r="T11" s="80"/>
      <c r="U11" s="86"/>
      <c r="V11" s="86"/>
      <c r="W11" s="86"/>
      <c r="X11" s="86"/>
      <c r="Y11" s="86"/>
      <c r="Z11" s="82"/>
      <c r="AA11" s="82">
        <f t="shared" ref="AA11:AC11" si="4">SUM(AA12:AA14)</f>
        <v>7597</v>
      </c>
      <c r="AB11" s="82"/>
      <c r="AC11" s="82">
        <f t="shared" si="4"/>
        <v>7597</v>
      </c>
      <c r="AD11" s="83"/>
      <c r="AE11" s="83"/>
      <c r="AF11" s="89"/>
      <c r="AH11" s="90">
        <f>SUM(AH12:AH14)</f>
        <v>759.7</v>
      </c>
      <c r="AI11" s="90">
        <f>AH11/2</f>
        <v>379.85</v>
      </c>
    </row>
    <row r="12" spans="1:38" ht="58.5" customHeight="1" outlineLevel="1" x14ac:dyDescent="0.3">
      <c r="A12" s="91" t="s">
        <v>21</v>
      </c>
      <c r="B12" s="92" t="s">
        <v>73</v>
      </c>
      <c r="C12" s="93" t="s">
        <v>108</v>
      </c>
      <c r="D12" s="94" t="s">
        <v>109</v>
      </c>
      <c r="E12" s="94" t="s">
        <v>83</v>
      </c>
      <c r="F12" s="94" t="s">
        <v>75</v>
      </c>
      <c r="G12" s="94"/>
      <c r="H12" s="93" t="s">
        <v>66</v>
      </c>
      <c r="I12" s="93"/>
      <c r="J12" s="95">
        <f>K12*1.15</f>
        <v>4715</v>
      </c>
      <c r="K12" s="95">
        <v>4100</v>
      </c>
      <c r="L12" s="95">
        <f>M12*1.15</f>
        <v>4715</v>
      </c>
      <c r="M12" s="95">
        <v>4100</v>
      </c>
      <c r="N12" s="96" t="s">
        <v>64</v>
      </c>
      <c r="O12" s="96" t="s">
        <v>64</v>
      </c>
      <c r="P12" s="94"/>
      <c r="Q12" s="97">
        <v>1</v>
      </c>
      <c r="R12" s="92" t="s">
        <v>138</v>
      </c>
      <c r="S12" s="93" t="s">
        <v>108</v>
      </c>
      <c r="T12" s="94" t="s">
        <v>144</v>
      </c>
      <c r="U12" s="94" t="s">
        <v>122</v>
      </c>
      <c r="V12" s="94" t="s">
        <v>139</v>
      </c>
      <c r="W12" s="94"/>
      <c r="X12" s="93" t="s">
        <v>142</v>
      </c>
      <c r="Y12" s="93" t="s">
        <v>143</v>
      </c>
      <c r="Z12" s="98">
        <f>AA12*1.1</f>
        <v>4510</v>
      </c>
      <c r="AA12" s="98">
        <v>4100</v>
      </c>
      <c r="AB12" s="98">
        <f>AC12*1.1</f>
        <v>4510</v>
      </c>
      <c r="AC12" s="98">
        <v>4100</v>
      </c>
      <c r="AD12" s="96" t="s">
        <v>64</v>
      </c>
      <c r="AE12" s="96"/>
      <c r="AF12" s="99"/>
      <c r="AG12" s="71"/>
      <c r="AH12" s="100">
        <f>Z12-AA12</f>
        <v>410</v>
      </c>
      <c r="AI12" s="71"/>
      <c r="AJ12" s="71"/>
      <c r="AK12" s="71"/>
      <c r="AL12" s="71"/>
    </row>
    <row r="13" spans="1:38" ht="73" customHeight="1" outlineLevel="1" x14ac:dyDescent="0.3">
      <c r="A13" s="91" t="s">
        <v>22</v>
      </c>
      <c r="B13" s="92" t="s">
        <v>84</v>
      </c>
      <c r="C13" s="93" t="s">
        <v>108</v>
      </c>
      <c r="D13" s="94" t="s">
        <v>82</v>
      </c>
      <c r="E13" s="94" t="s">
        <v>79</v>
      </c>
      <c r="F13" s="94" t="s">
        <v>75</v>
      </c>
      <c r="G13" s="94"/>
      <c r="H13" s="93" t="s">
        <v>81</v>
      </c>
      <c r="I13" s="93"/>
      <c r="J13" s="95">
        <f t="shared" ref="J13" si="5">K13*1.15</f>
        <v>2242.5</v>
      </c>
      <c r="K13" s="95">
        <v>1950</v>
      </c>
      <c r="L13" s="95">
        <f t="shared" ref="L13" si="6">M13*1.15</f>
        <v>2242.5</v>
      </c>
      <c r="M13" s="95">
        <v>1950</v>
      </c>
      <c r="N13" s="96" t="s">
        <v>64</v>
      </c>
      <c r="O13" s="96" t="s">
        <v>64</v>
      </c>
      <c r="P13" s="94"/>
      <c r="Q13" s="97">
        <v>2</v>
      </c>
      <c r="R13" s="92" t="s">
        <v>140</v>
      </c>
      <c r="S13" s="93" t="s">
        <v>108</v>
      </c>
      <c r="T13" s="94" t="s">
        <v>141</v>
      </c>
      <c r="U13" s="94" t="s">
        <v>79</v>
      </c>
      <c r="V13" s="94" t="s">
        <v>139</v>
      </c>
      <c r="W13" s="94"/>
      <c r="X13" s="93" t="s">
        <v>81</v>
      </c>
      <c r="Y13" s="93" t="s">
        <v>143</v>
      </c>
      <c r="Z13" s="98">
        <f t="shared" ref="Z13" si="7">AA13*1.15</f>
        <v>2242.5</v>
      </c>
      <c r="AA13" s="98">
        <v>1950</v>
      </c>
      <c r="AB13" s="98">
        <f t="shared" ref="AB13" si="8">AC13*1.15</f>
        <v>2242.5</v>
      </c>
      <c r="AC13" s="98">
        <v>1950</v>
      </c>
      <c r="AD13" s="96" t="s">
        <v>64</v>
      </c>
      <c r="AE13" s="96" t="s">
        <v>64</v>
      </c>
      <c r="AF13" s="99"/>
      <c r="AG13" s="71"/>
      <c r="AH13" s="100">
        <f>AA13/10</f>
        <v>195</v>
      </c>
      <c r="AI13" s="71"/>
      <c r="AJ13" s="71"/>
      <c r="AK13" s="71"/>
      <c r="AL13" s="71"/>
    </row>
    <row r="14" spans="1:38" ht="46.5" customHeight="1" outlineLevel="1" x14ac:dyDescent="0.3">
      <c r="A14" s="91" t="s">
        <v>23</v>
      </c>
      <c r="B14" s="92" t="s">
        <v>85</v>
      </c>
      <c r="C14" s="93" t="s">
        <v>108</v>
      </c>
      <c r="D14" s="101" t="s">
        <v>110</v>
      </c>
      <c r="E14" s="94" t="s">
        <v>79</v>
      </c>
      <c r="F14" s="94">
        <v>2025</v>
      </c>
      <c r="G14" s="94"/>
      <c r="H14" s="93" t="s">
        <v>80</v>
      </c>
      <c r="I14" s="93"/>
      <c r="J14" s="95">
        <f t="shared" ref="J14:L14" si="9">K14*1.15</f>
        <v>1779.05</v>
      </c>
      <c r="K14" s="95">
        <v>1547</v>
      </c>
      <c r="L14" s="95">
        <f t="shared" si="9"/>
        <v>1779.05</v>
      </c>
      <c r="M14" s="95">
        <v>1547</v>
      </c>
      <c r="N14" s="96" t="s">
        <v>64</v>
      </c>
      <c r="O14" s="96" t="s">
        <v>64</v>
      </c>
      <c r="P14" s="94"/>
      <c r="Q14" s="97">
        <v>3</v>
      </c>
      <c r="R14" s="92" t="s">
        <v>85</v>
      </c>
      <c r="S14" s="93" t="s">
        <v>108</v>
      </c>
      <c r="T14" s="101" t="s">
        <v>145</v>
      </c>
      <c r="U14" s="94" t="s">
        <v>79</v>
      </c>
      <c r="V14" s="94" t="s">
        <v>139</v>
      </c>
      <c r="W14" s="94"/>
      <c r="X14" s="93" t="s">
        <v>80</v>
      </c>
      <c r="Y14" s="93" t="s">
        <v>143</v>
      </c>
      <c r="Z14" s="95">
        <f t="shared" ref="Z14" si="10">AA14*1.15</f>
        <v>1779.05</v>
      </c>
      <c r="AA14" s="95">
        <v>1547</v>
      </c>
      <c r="AB14" s="95">
        <f t="shared" ref="AB14" si="11">AC14*1.15</f>
        <v>1779.05</v>
      </c>
      <c r="AC14" s="95">
        <v>1547</v>
      </c>
      <c r="AD14" s="96" t="s">
        <v>64</v>
      </c>
      <c r="AE14" s="96" t="s">
        <v>64</v>
      </c>
      <c r="AF14" s="94"/>
      <c r="AG14" s="102"/>
      <c r="AH14" s="100">
        <f>AA14/10</f>
        <v>154.69999999999999</v>
      </c>
      <c r="AI14" s="71"/>
      <c r="AJ14" s="71"/>
      <c r="AK14" s="71"/>
      <c r="AL14" s="71"/>
    </row>
    <row r="15" spans="1:38" s="114" customFormat="1" ht="27.5" customHeight="1" outlineLevel="1" x14ac:dyDescent="0.3">
      <c r="A15" s="103"/>
      <c r="B15" s="104"/>
      <c r="C15" s="105"/>
      <c r="D15" s="106"/>
      <c r="E15" s="107"/>
      <c r="F15" s="107"/>
      <c r="G15" s="107"/>
      <c r="H15" s="105"/>
      <c r="I15" s="105"/>
      <c r="J15" s="108"/>
      <c r="K15" s="108"/>
      <c r="L15" s="108"/>
      <c r="M15" s="108"/>
      <c r="N15" s="109"/>
      <c r="O15" s="109"/>
      <c r="P15" s="107"/>
      <c r="Q15" s="110" t="s">
        <v>67</v>
      </c>
      <c r="R15" s="111"/>
      <c r="S15" s="105"/>
      <c r="T15" s="106"/>
      <c r="U15" s="107"/>
      <c r="V15" s="107"/>
      <c r="W15" s="107"/>
      <c r="X15" s="105"/>
      <c r="Y15" s="105"/>
      <c r="Z15" s="108"/>
      <c r="AA15" s="108">
        <f t="shared" ref="AA15:AC15" si="12">SUM(AA16:AA21)</f>
        <v>5146</v>
      </c>
      <c r="AB15" s="108"/>
      <c r="AC15" s="108">
        <f t="shared" si="12"/>
        <v>5146</v>
      </c>
      <c r="AD15" s="109"/>
      <c r="AE15" s="109"/>
      <c r="AF15" s="107"/>
      <c r="AG15" s="112"/>
      <c r="AH15" s="113">
        <f>SUM(AH16:AH21)</f>
        <v>514.6</v>
      </c>
    </row>
    <row r="16" spans="1:38" ht="46.5" customHeight="1" outlineLevel="1" x14ac:dyDescent="0.3">
      <c r="A16" s="91" t="s">
        <v>24</v>
      </c>
      <c r="B16" s="92" t="s">
        <v>111</v>
      </c>
      <c r="C16" s="93" t="s">
        <v>67</v>
      </c>
      <c r="D16" s="101" t="s">
        <v>112</v>
      </c>
      <c r="E16" s="94" t="s">
        <v>74</v>
      </c>
      <c r="F16" s="94" t="s">
        <v>75</v>
      </c>
      <c r="G16" s="94"/>
      <c r="H16" s="93" t="s">
        <v>80</v>
      </c>
      <c r="I16" s="93"/>
      <c r="J16" s="95">
        <f>K16*1.15</f>
        <v>81.649999999999991</v>
      </c>
      <c r="K16" s="95">
        <v>71</v>
      </c>
      <c r="L16" s="95">
        <f>M16*1.15</f>
        <v>81.649999999999991</v>
      </c>
      <c r="M16" s="95">
        <v>71</v>
      </c>
      <c r="N16" s="96" t="s">
        <v>64</v>
      </c>
      <c r="O16" s="96" t="s">
        <v>64</v>
      </c>
      <c r="P16" s="94"/>
      <c r="Q16" s="97">
        <v>4</v>
      </c>
      <c r="R16" s="92" t="s">
        <v>111</v>
      </c>
      <c r="S16" s="93" t="s">
        <v>67</v>
      </c>
      <c r="T16" s="101" t="s">
        <v>112</v>
      </c>
      <c r="U16" s="94" t="s">
        <v>74</v>
      </c>
      <c r="V16" s="94" t="s">
        <v>139</v>
      </c>
      <c r="W16" s="94"/>
      <c r="X16" s="93" t="s">
        <v>80</v>
      </c>
      <c r="Y16" s="93" t="s">
        <v>143</v>
      </c>
      <c r="Z16" s="95">
        <f>AA16*1.15</f>
        <v>81.649999999999991</v>
      </c>
      <c r="AA16" s="95">
        <v>71</v>
      </c>
      <c r="AB16" s="95">
        <f>AC16*1.15</f>
        <v>81.649999999999991</v>
      </c>
      <c r="AC16" s="95">
        <v>71</v>
      </c>
      <c r="AD16" s="96" t="s">
        <v>64</v>
      </c>
      <c r="AE16" s="96" t="s">
        <v>64</v>
      </c>
      <c r="AF16" s="94"/>
      <c r="AG16" s="115"/>
      <c r="AH16" s="100">
        <f>AA16/10</f>
        <v>7.1</v>
      </c>
      <c r="AI16" s="71"/>
      <c r="AJ16" s="71"/>
      <c r="AK16" s="71"/>
      <c r="AL16" s="71"/>
    </row>
    <row r="17" spans="1:38" ht="62.25" customHeight="1" outlineLevel="1" x14ac:dyDescent="0.3">
      <c r="A17" s="91" t="s">
        <v>25</v>
      </c>
      <c r="B17" s="92" t="s">
        <v>119</v>
      </c>
      <c r="C17" s="93" t="s">
        <v>67</v>
      </c>
      <c r="D17" s="101" t="s">
        <v>120</v>
      </c>
      <c r="E17" s="94" t="s">
        <v>87</v>
      </c>
      <c r="F17" s="94" t="s">
        <v>75</v>
      </c>
      <c r="G17" s="94"/>
      <c r="H17" s="93" t="s">
        <v>68</v>
      </c>
      <c r="I17" s="93"/>
      <c r="J17" s="95">
        <f>K17*1.15</f>
        <v>827.99999999999989</v>
      </c>
      <c r="K17" s="95">
        <v>720</v>
      </c>
      <c r="L17" s="95">
        <f>M17*1.15</f>
        <v>827.99999999999989</v>
      </c>
      <c r="M17" s="95">
        <v>720</v>
      </c>
      <c r="N17" s="96" t="s">
        <v>64</v>
      </c>
      <c r="O17" s="96" t="s">
        <v>64</v>
      </c>
      <c r="P17" s="94"/>
      <c r="Q17" s="97">
        <v>5</v>
      </c>
      <c r="R17" s="92" t="s">
        <v>119</v>
      </c>
      <c r="S17" s="93" t="s">
        <v>67</v>
      </c>
      <c r="T17" s="101" t="s">
        <v>120</v>
      </c>
      <c r="U17" s="94" t="s">
        <v>87</v>
      </c>
      <c r="V17" s="94" t="s">
        <v>139</v>
      </c>
      <c r="W17" s="94"/>
      <c r="X17" s="93" t="s">
        <v>68</v>
      </c>
      <c r="Y17" s="93" t="s">
        <v>143</v>
      </c>
      <c r="Z17" s="95">
        <f>AA17*1.15</f>
        <v>827.99999999999989</v>
      </c>
      <c r="AA17" s="95">
        <v>720</v>
      </c>
      <c r="AB17" s="95">
        <f>AC17*1.15</f>
        <v>827.99999999999989</v>
      </c>
      <c r="AC17" s="95">
        <v>720</v>
      </c>
      <c r="AD17" s="96" t="s">
        <v>64</v>
      </c>
      <c r="AE17" s="96" t="s">
        <v>64</v>
      </c>
      <c r="AF17" s="94"/>
      <c r="AG17" s="71"/>
      <c r="AH17" s="100">
        <f t="shared" ref="AH17:AH21" si="13">AA17/10</f>
        <v>72</v>
      </c>
      <c r="AI17" s="71"/>
      <c r="AJ17" s="71"/>
      <c r="AK17" s="71"/>
      <c r="AL17" s="71"/>
    </row>
    <row r="18" spans="1:38" ht="46.5" customHeight="1" outlineLevel="1" x14ac:dyDescent="0.3">
      <c r="A18" s="91" t="s">
        <v>26</v>
      </c>
      <c r="B18" s="92" t="s">
        <v>121</v>
      </c>
      <c r="C18" s="93" t="s">
        <v>67</v>
      </c>
      <c r="D18" s="101" t="s">
        <v>123</v>
      </c>
      <c r="E18" s="94" t="s">
        <v>87</v>
      </c>
      <c r="F18" s="94" t="s">
        <v>75</v>
      </c>
      <c r="G18" s="94"/>
      <c r="H18" s="93" t="s">
        <v>68</v>
      </c>
      <c r="I18" s="93"/>
      <c r="J18" s="116">
        <f t="shared" ref="J18:J19" si="14">K18*1.15</f>
        <v>1046.9599999999998</v>
      </c>
      <c r="K18" s="117">
        <v>910.4</v>
      </c>
      <c r="L18" s="116">
        <f t="shared" ref="L18:L19" si="15">M18*1.15</f>
        <v>1046.9599999999998</v>
      </c>
      <c r="M18" s="117">
        <v>910.4</v>
      </c>
      <c r="N18" s="96" t="s">
        <v>64</v>
      </c>
      <c r="O18" s="96" t="s">
        <v>64</v>
      </c>
      <c r="P18" s="94"/>
      <c r="Q18" s="97">
        <v>6</v>
      </c>
      <c r="R18" s="92" t="s">
        <v>121</v>
      </c>
      <c r="S18" s="93" t="s">
        <v>67</v>
      </c>
      <c r="T18" s="101" t="s">
        <v>123</v>
      </c>
      <c r="U18" s="94" t="s">
        <v>87</v>
      </c>
      <c r="V18" s="94" t="s">
        <v>139</v>
      </c>
      <c r="W18" s="94"/>
      <c r="X18" s="93" t="s">
        <v>68</v>
      </c>
      <c r="Y18" s="93" t="s">
        <v>143</v>
      </c>
      <c r="Z18" s="116">
        <f t="shared" ref="Z18:Z21" si="16">AA18*1.15</f>
        <v>1046.9599999999998</v>
      </c>
      <c r="AA18" s="117">
        <v>910.4</v>
      </c>
      <c r="AB18" s="116">
        <f t="shared" ref="AB18:AB21" si="17">AC18*1.15</f>
        <v>1046.9599999999998</v>
      </c>
      <c r="AC18" s="117">
        <v>910.4</v>
      </c>
      <c r="AD18" s="96" t="s">
        <v>64</v>
      </c>
      <c r="AE18" s="96" t="s">
        <v>64</v>
      </c>
      <c r="AF18" s="94"/>
      <c r="AG18" s="71"/>
      <c r="AH18" s="100">
        <f t="shared" si="13"/>
        <v>91.039999999999992</v>
      </c>
      <c r="AI18" s="71"/>
      <c r="AJ18" s="71"/>
      <c r="AK18" s="71"/>
      <c r="AL18" s="71"/>
    </row>
    <row r="19" spans="1:38" ht="46.5" customHeight="1" outlineLevel="1" x14ac:dyDescent="0.3">
      <c r="A19" s="91" t="s">
        <v>27</v>
      </c>
      <c r="B19" s="92" t="s">
        <v>124</v>
      </c>
      <c r="C19" s="93" t="s">
        <v>67</v>
      </c>
      <c r="D19" s="101" t="s">
        <v>120</v>
      </c>
      <c r="E19" s="94" t="s">
        <v>86</v>
      </c>
      <c r="F19" s="94">
        <v>2024</v>
      </c>
      <c r="G19" s="94"/>
      <c r="H19" s="93"/>
      <c r="I19" s="93"/>
      <c r="J19" s="117">
        <f t="shared" si="14"/>
        <v>774.64</v>
      </c>
      <c r="K19" s="117">
        <v>673.6</v>
      </c>
      <c r="L19" s="117">
        <f t="shared" si="15"/>
        <v>774.64</v>
      </c>
      <c r="M19" s="117">
        <v>673.6</v>
      </c>
      <c r="N19" s="96" t="s">
        <v>64</v>
      </c>
      <c r="O19" s="96" t="s">
        <v>64</v>
      </c>
      <c r="P19" s="94"/>
      <c r="Q19" s="97">
        <v>7</v>
      </c>
      <c r="R19" s="92" t="s">
        <v>124</v>
      </c>
      <c r="S19" s="93" t="s">
        <v>67</v>
      </c>
      <c r="T19" s="101" t="s">
        <v>120</v>
      </c>
      <c r="U19" s="94" t="s">
        <v>86</v>
      </c>
      <c r="V19" s="94" t="s">
        <v>139</v>
      </c>
      <c r="W19" s="94"/>
      <c r="X19" s="93"/>
      <c r="Y19" s="93" t="s">
        <v>143</v>
      </c>
      <c r="Z19" s="117">
        <f t="shared" si="16"/>
        <v>774.64</v>
      </c>
      <c r="AA19" s="117">
        <v>673.6</v>
      </c>
      <c r="AB19" s="117">
        <f t="shared" si="17"/>
        <v>774.64</v>
      </c>
      <c r="AC19" s="117">
        <v>673.6</v>
      </c>
      <c r="AD19" s="96" t="s">
        <v>64</v>
      </c>
      <c r="AE19" s="96" t="s">
        <v>64</v>
      </c>
      <c r="AF19" s="94"/>
      <c r="AG19" s="71"/>
      <c r="AH19" s="100">
        <f t="shared" si="13"/>
        <v>67.36</v>
      </c>
      <c r="AI19" s="71"/>
      <c r="AJ19" s="71"/>
      <c r="AK19" s="71"/>
      <c r="AL19" s="71"/>
    </row>
    <row r="20" spans="1:38" ht="46.5" customHeight="1" outlineLevel="1" x14ac:dyDescent="0.3">
      <c r="A20" s="91" t="s">
        <v>28</v>
      </c>
      <c r="B20" s="92" t="s">
        <v>88</v>
      </c>
      <c r="C20" s="93" t="s">
        <v>67</v>
      </c>
      <c r="D20" s="101" t="s">
        <v>128</v>
      </c>
      <c r="E20" s="94" t="s">
        <v>89</v>
      </c>
      <c r="F20" s="94">
        <v>2025</v>
      </c>
      <c r="G20" s="94"/>
      <c r="H20" s="93" t="s">
        <v>68</v>
      </c>
      <c r="I20" s="93"/>
      <c r="J20" s="95">
        <f t="shared" ref="J20:L21" si="18">K20*1.15</f>
        <v>745.19999999999993</v>
      </c>
      <c r="K20" s="95">
        <v>648</v>
      </c>
      <c r="L20" s="95">
        <f t="shared" si="18"/>
        <v>745.19999999999993</v>
      </c>
      <c r="M20" s="95">
        <v>648</v>
      </c>
      <c r="N20" s="96" t="s">
        <v>64</v>
      </c>
      <c r="O20" s="96" t="s">
        <v>64</v>
      </c>
      <c r="P20" s="94"/>
      <c r="Q20" s="97">
        <v>8</v>
      </c>
      <c r="R20" s="92" t="s">
        <v>88</v>
      </c>
      <c r="S20" s="93" t="s">
        <v>67</v>
      </c>
      <c r="T20" s="101" t="s">
        <v>128</v>
      </c>
      <c r="U20" s="94" t="s">
        <v>89</v>
      </c>
      <c r="V20" s="94" t="s">
        <v>139</v>
      </c>
      <c r="W20" s="94"/>
      <c r="X20" s="93" t="s">
        <v>68</v>
      </c>
      <c r="Y20" s="93" t="s">
        <v>143</v>
      </c>
      <c r="Z20" s="95">
        <f t="shared" si="16"/>
        <v>745.19999999999993</v>
      </c>
      <c r="AA20" s="95">
        <v>648</v>
      </c>
      <c r="AB20" s="95">
        <f t="shared" si="17"/>
        <v>745.19999999999993</v>
      </c>
      <c r="AC20" s="95">
        <v>648</v>
      </c>
      <c r="AD20" s="96" t="s">
        <v>64</v>
      </c>
      <c r="AE20" s="96" t="s">
        <v>64</v>
      </c>
      <c r="AF20" s="94"/>
      <c r="AG20" s="71"/>
      <c r="AH20" s="100">
        <f t="shared" si="13"/>
        <v>64.8</v>
      </c>
      <c r="AI20" s="71"/>
      <c r="AJ20" s="71"/>
      <c r="AK20" s="71"/>
      <c r="AL20" s="71"/>
    </row>
    <row r="21" spans="1:38" ht="46.5" customHeight="1" outlineLevel="1" x14ac:dyDescent="0.3">
      <c r="A21" s="91" t="s">
        <v>29</v>
      </c>
      <c r="B21" s="92" t="s">
        <v>90</v>
      </c>
      <c r="C21" s="93" t="s">
        <v>67</v>
      </c>
      <c r="D21" s="101" t="s">
        <v>129</v>
      </c>
      <c r="E21" s="94" t="s">
        <v>76</v>
      </c>
      <c r="F21" s="94" t="s">
        <v>65</v>
      </c>
      <c r="G21" s="94"/>
      <c r="H21" s="93" t="s">
        <v>68</v>
      </c>
      <c r="I21" s="93"/>
      <c r="J21" s="95">
        <f t="shared" si="18"/>
        <v>2441.4499999999998</v>
      </c>
      <c r="K21" s="95">
        <v>2123</v>
      </c>
      <c r="L21" s="95">
        <f t="shared" si="18"/>
        <v>2441.4499999999998</v>
      </c>
      <c r="M21" s="95">
        <v>2123</v>
      </c>
      <c r="N21" s="96" t="s">
        <v>64</v>
      </c>
      <c r="O21" s="96" t="s">
        <v>64</v>
      </c>
      <c r="P21" s="94"/>
      <c r="Q21" s="97">
        <v>9</v>
      </c>
      <c r="R21" s="92" t="s">
        <v>90</v>
      </c>
      <c r="S21" s="93" t="s">
        <v>67</v>
      </c>
      <c r="T21" s="101" t="s">
        <v>129</v>
      </c>
      <c r="U21" s="94" t="s">
        <v>76</v>
      </c>
      <c r="V21" s="94" t="s">
        <v>139</v>
      </c>
      <c r="W21" s="94"/>
      <c r="X21" s="93" t="s">
        <v>68</v>
      </c>
      <c r="Y21" s="93" t="s">
        <v>143</v>
      </c>
      <c r="Z21" s="95">
        <f t="shared" si="16"/>
        <v>2441.4499999999998</v>
      </c>
      <c r="AA21" s="95">
        <v>2123</v>
      </c>
      <c r="AB21" s="95">
        <f t="shared" si="17"/>
        <v>2441.4499999999998</v>
      </c>
      <c r="AC21" s="95">
        <v>2123</v>
      </c>
      <c r="AD21" s="96" t="s">
        <v>64</v>
      </c>
      <c r="AE21" s="96" t="s">
        <v>64</v>
      </c>
      <c r="AF21" s="94"/>
      <c r="AG21" s="71"/>
      <c r="AH21" s="100">
        <f t="shared" si="13"/>
        <v>212.3</v>
      </c>
      <c r="AI21" s="71"/>
      <c r="AJ21" s="71"/>
      <c r="AK21" s="71"/>
      <c r="AL21" s="71"/>
    </row>
    <row r="22" spans="1:38" s="114" customFormat="1" ht="30.5" customHeight="1" outlineLevel="1" x14ac:dyDescent="0.3">
      <c r="A22" s="103"/>
      <c r="B22" s="104"/>
      <c r="C22" s="105"/>
      <c r="D22" s="106"/>
      <c r="E22" s="107"/>
      <c r="F22" s="107"/>
      <c r="G22" s="107"/>
      <c r="H22" s="105"/>
      <c r="I22" s="105"/>
      <c r="J22" s="108"/>
      <c r="K22" s="108"/>
      <c r="L22" s="108"/>
      <c r="M22" s="108"/>
      <c r="N22" s="109"/>
      <c r="O22" s="109"/>
      <c r="P22" s="107"/>
      <c r="Q22" s="110" t="s">
        <v>69</v>
      </c>
      <c r="R22" s="111"/>
      <c r="S22" s="105"/>
      <c r="T22" s="106"/>
      <c r="U22" s="107"/>
      <c r="V22" s="107"/>
      <c r="W22" s="107"/>
      <c r="X22" s="105"/>
      <c r="Y22" s="105"/>
      <c r="Z22" s="108"/>
      <c r="AA22" s="108">
        <f t="shared" ref="AA22:AC22" si="19">SUM(AA23:AA27)</f>
        <v>5220</v>
      </c>
      <c r="AB22" s="108"/>
      <c r="AC22" s="108">
        <f t="shared" si="19"/>
        <v>5220</v>
      </c>
      <c r="AD22" s="109"/>
      <c r="AE22" s="109"/>
      <c r="AF22" s="107"/>
      <c r="AH22" s="113">
        <f>SUM(AH23:AH27)</f>
        <v>522</v>
      </c>
    </row>
    <row r="23" spans="1:38" ht="46.5" customHeight="1" outlineLevel="1" x14ac:dyDescent="0.3">
      <c r="A23" s="91" t="s">
        <v>30</v>
      </c>
      <c r="B23" s="92" t="s">
        <v>92</v>
      </c>
      <c r="C23" s="93" t="s">
        <v>69</v>
      </c>
      <c r="D23" s="101" t="s">
        <v>130</v>
      </c>
      <c r="E23" s="94" t="s">
        <v>91</v>
      </c>
      <c r="F23" s="94" t="s">
        <v>75</v>
      </c>
      <c r="G23" s="94"/>
      <c r="H23" s="93" t="s">
        <v>68</v>
      </c>
      <c r="I23" s="93"/>
      <c r="J23" s="95">
        <f>K23*1.15</f>
        <v>1472</v>
      </c>
      <c r="K23" s="95">
        <v>1280</v>
      </c>
      <c r="L23" s="95">
        <f>M23*1.15</f>
        <v>1472</v>
      </c>
      <c r="M23" s="95">
        <v>1280</v>
      </c>
      <c r="N23" s="96" t="s">
        <v>64</v>
      </c>
      <c r="O23" s="96" t="s">
        <v>64</v>
      </c>
      <c r="P23" s="94"/>
      <c r="Q23" s="97">
        <v>10</v>
      </c>
      <c r="R23" s="92" t="s">
        <v>92</v>
      </c>
      <c r="S23" s="93" t="s">
        <v>69</v>
      </c>
      <c r="T23" s="101" t="s">
        <v>135</v>
      </c>
      <c r="U23" s="94" t="s">
        <v>134</v>
      </c>
      <c r="V23" s="94" t="s">
        <v>139</v>
      </c>
      <c r="W23" s="94"/>
      <c r="X23" s="93" t="s">
        <v>68</v>
      </c>
      <c r="Y23" s="93" t="s">
        <v>143</v>
      </c>
      <c r="Z23" s="95">
        <f>AA23*1.15</f>
        <v>1472</v>
      </c>
      <c r="AA23" s="95">
        <v>1280</v>
      </c>
      <c r="AB23" s="95">
        <f>AC23*1.15</f>
        <v>1472</v>
      </c>
      <c r="AC23" s="95">
        <v>1280</v>
      </c>
      <c r="AD23" s="96" t="s">
        <v>64</v>
      </c>
      <c r="AE23" s="96" t="s">
        <v>64</v>
      </c>
      <c r="AF23" s="94"/>
      <c r="AG23" s="71"/>
      <c r="AH23" s="100">
        <f>AA23/10</f>
        <v>128</v>
      </c>
      <c r="AI23" s="71"/>
      <c r="AJ23" s="71"/>
      <c r="AK23" s="71"/>
      <c r="AL23" s="71"/>
    </row>
    <row r="24" spans="1:38" ht="62.25" customHeight="1" outlineLevel="1" x14ac:dyDescent="0.3">
      <c r="A24" s="91" t="s">
        <v>31</v>
      </c>
      <c r="B24" s="92" t="s">
        <v>93</v>
      </c>
      <c r="C24" s="93" t="s">
        <v>69</v>
      </c>
      <c r="D24" s="94" t="s">
        <v>131</v>
      </c>
      <c r="E24" s="94" t="s">
        <v>77</v>
      </c>
      <c r="F24" s="94" t="s">
        <v>75</v>
      </c>
      <c r="G24" s="94"/>
      <c r="H24" s="93" t="s">
        <v>68</v>
      </c>
      <c r="I24" s="93"/>
      <c r="J24" s="95">
        <f t="shared" ref="J24:L27" si="20">K24*1.15</f>
        <v>2576</v>
      </c>
      <c r="K24" s="95">
        <v>2240</v>
      </c>
      <c r="L24" s="95">
        <f t="shared" si="20"/>
        <v>2576</v>
      </c>
      <c r="M24" s="95">
        <v>2240</v>
      </c>
      <c r="N24" s="96" t="s">
        <v>64</v>
      </c>
      <c r="O24" s="96" t="s">
        <v>64</v>
      </c>
      <c r="P24" s="94"/>
      <c r="Q24" s="97">
        <v>11</v>
      </c>
      <c r="R24" s="92" t="s">
        <v>93</v>
      </c>
      <c r="S24" s="93" t="s">
        <v>69</v>
      </c>
      <c r="T24" s="94" t="s">
        <v>136</v>
      </c>
      <c r="U24" s="94" t="s">
        <v>77</v>
      </c>
      <c r="V24" s="94" t="s">
        <v>139</v>
      </c>
      <c r="W24" s="94"/>
      <c r="X24" s="93" t="s">
        <v>68</v>
      </c>
      <c r="Y24" s="93" t="s">
        <v>143</v>
      </c>
      <c r="Z24" s="95">
        <f t="shared" ref="Z24:Z26" si="21">AA24*1.15</f>
        <v>2576</v>
      </c>
      <c r="AA24" s="95">
        <v>2240</v>
      </c>
      <c r="AB24" s="95">
        <f t="shared" ref="AB24:AB26" si="22">AC24*1.15</f>
        <v>2576</v>
      </c>
      <c r="AC24" s="95">
        <v>2240</v>
      </c>
      <c r="AD24" s="96" t="s">
        <v>64</v>
      </c>
      <c r="AE24" s="96" t="s">
        <v>64</v>
      </c>
      <c r="AF24" s="94"/>
      <c r="AG24" s="71"/>
      <c r="AH24" s="100">
        <f t="shared" ref="AH24:AH27" si="23">AA24/10</f>
        <v>224</v>
      </c>
      <c r="AI24" s="71"/>
      <c r="AJ24" s="71"/>
      <c r="AK24" s="71"/>
      <c r="AL24" s="71"/>
    </row>
    <row r="25" spans="1:38" ht="75" customHeight="1" outlineLevel="1" x14ac:dyDescent="0.3">
      <c r="A25" s="91" t="s">
        <v>32</v>
      </c>
      <c r="B25" s="92" t="s">
        <v>94</v>
      </c>
      <c r="C25" s="93" t="s">
        <v>69</v>
      </c>
      <c r="D25" s="94" t="s">
        <v>96</v>
      </c>
      <c r="E25" s="94" t="s">
        <v>78</v>
      </c>
      <c r="F25" s="94" t="s">
        <v>75</v>
      </c>
      <c r="G25" s="94"/>
      <c r="H25" s="93" t="s">
        <v>95</v>
      </c>
      <c r="I25" s="93"/>
      <c r="J25" s="95">
        <f t="shared" si="20"/>
        <v>114.99999999999999</v>
      </c>
      <c r="K25" s="95">
        <v>100</v>
      </c>
      <c r="L25" s="95">
        <f t="shared" si="20"/>
        <v>114.99999999999999</v>
      </c>
      <c r="M25" s="95">
        <v>100</v>
      </c>
      <c r="N25" s="96" t="s">
        <v>64</v>
      </c>
      <c r="O25" s="96" t="s">
        <v>64</v>
      </c>
      <c r="P25" s="94"/>
      <c r="Q25" s="97">
        <v>12</v>
      </c>
      <c r="R25" s="92" t="s">
        <v>94</v>
      </c>
      <c r="S25" s="93" t="s">
        <v>69</v>
      </c>
      <c r="T25" s="94" t="s">
        <v>137</v>
      </c>
      <c r="U25" s="94" t="s">
        <v>78</v>
      </c>
      <c r="V25" s="94" t="s">
        <v>139</v>
      </c>
      <c r="W25" s="94"/>
      <c r="X25" s="93" t="s">
        <v>95</v>
      </c>
      <c r="Y25" s="93" t="s">
        <v>143</v>
      </c>
      <c r="Z25" s="95">
        <v>450</v>
      </c>
      <c r="AA25" s="95">
        <v>100</v>
      </c>
      <c r="AB25" s="95">
        <v>450</v>
      </c>
      <c r="AC25" s="95">
        <v>100</v>
      </c>
      <c r="AD25" s="96" t="s">
        <v>64</v>
      </c>
      <c r="AE25" s="96" t="s">
        <v>64</v>
      </c>
      <c r="AF25" s="94"/>
      <c r="AG25" s="71"/>
      <c r="AH25" s="100">
        <f t="shared" si="23"/>
        <v>10</v>
      </c>
      <c r="AI25" s="71"/>
      <c r="AJ25" s="71"/>
      <c r="AK25" s="71"/>
      <c r="AL25" s="71"/>
    </row>
    <row r="26" spans="1:38" ht="48.75" customHeight="1" outlineLevel="1" x14ac:dyDescent="0.3">
      <c r="A26" s="91" t="s">
        <v>33</v>
      </c>
      <c r="B26" s="92" t="s">
        <v>97</v>
      </c>
      <c r="C26" s="93" t="s">
        <v>69</v>
      </c>
      <c r="D26" s="94" t="s">
        <v>99</v>
      </c>
      <c r="E26" s="94" t="s">
        <v>78</v>
      </c>
      <c r="F26" s="94">
        <v>2025</v>
      </c>
      <c r="G26" s="94"/>
      <c r="H26" s="93" t="s">
        <v>98</v>
      </c>
      <c r="I26" s="93"/>
      <c r="J26" s="95">
        <f t="shared" si="20"/>
        <v>1724.9999999999998</v>
      </c>
      <c r="K26" s="95">
        <v>1500</v>
      </c>
      <c r="L26" s="95">
        <f t="shared" si="20"/>
        <v>1724.9999999999998</v>
      </c>
      <c r="M26" s="95">
        <v>1500</v>
      </c>
      <c r="N26" s="96" t="s">
        <v>64</v>
      </c>
      <c r="O26" s="96" t="s">
        <v>64</v>
      </c>
      <c r="P26" s="94"/>
      <c r="Q26" s="97">
        <v>13</v>
      </c>
      <c r="R26" s="92" t="s">
        <v>97</v>
      </c>
      <c r="S26" s="93" t="s">
        <v>69</v>
      </c>
      <c r="T26" s="94" t="s">
        <v>99</v>
      </c>
      <c r="U26" s="94" t="s">
        <v>78</v>
      </c>
      <c r="V26" s="94" t="s">
        <v>139</v>
      </c>
      <c r="W26" s="94"/>
      <c r="X26" s="93" t="s">
        <v>98</v>
      </c>
      <c r="Y26" s="93" t="s">
        <v>143</v>
      </c>
      <c r="Z26" s="95">
        <f t="shared" si="21"/>
        <v>1724.9999999999998</v>
      </c>
      <c r="AA26" s="95">
        <v>1500</v>
      </c>
      <c r="AB26" s="95">
        <f t="shared" si="22"/>
        <v>1724.9999999999998</v>
      </c>
      <c r="AC26" s="95">
        <v>1500</v>
      </c>
      <c r="AD26" s="96" t="s">
        <v>64</v>
      </c>
      <c r="AE26" s="96" t="s">
        <v>64</v>
      </c>
      <c r="AF26" s="94"/>
      <c r="AG26" s="71"/>
      <c r="AH26" s="100">
        <f t="shared" si="23"/>
        <v>150</v>
      </c>
      <c r="AI26" s="71"/>
      <c r="AJ26" s="71"/>
      <c r="AK26" s="71"/>
      <c r="AL26" s="71"/>
    </row>
    <row r="27" spans="1:38" ht="72" customHeight="1" outlineLevel="1" x14ac:dyDescent="0.3">
      <c r="A27" s="91" t="s">
        <v>34</v>
      </c>
      <c r="B27" s="92" t="s">
        <v>100</v>
      </c>
      <c r="C27" s="93" t="s">
        <v>69</v>
      </c>
      <c r="D27" s="94" t="s">
        <v>102</v>
      </c>
      <c r="E27" s="94" t="s">
        <v>78</v>
      </c>
      <c r="F27" s="94">
        <v>2025</v>
      </c>
      <c r="G27" s="94"/>
      <c r="H27" s="93" t="s">
        <v>101</v>
      </c>
      <c r="I27" s="93"/>
      <c r="J27" s="95">
        <f t="shared" si="20"/>
        <v>114.99999999999999</v>
      </c>
      <c r="K27" s="95">
        <v>100</v>
      </c>
      <c r="L27" s="95">
        <f t="shared" si="20"/>
        <v>114.99999999999999</v>
      </c>
      <c r="M27" s="95">
        <v>100</v>
      </c>
      <c r="N27" s="96" t="s">
        <v>64</v>
      </c>
      <c r="O27" s="96" t="s">
        <v>64</v>
      </c>
      <c r="P27" s="94"/>
      <c r="Q27" s="97">
        <v>14</v>
      </c>
      <c r="R27" s="92" t="s">
        <v>100</v>
      </c>
      <c r="S27" s="93" t="s">
        <v>69</v>
      </c>
      <c r="T27" s="94" t="s">
        <v>137</v>
      </c>
      <c r="U27" s="94" t="s">
        <v>78</v>
      </c>
      <c r="V27" s="94" t="s">
        <v>139</v>
      </c>
      <c r="W27" s="94"/>
      <c r="X27" s="93" t="s">
        <v>101</v>
      </c>
      <c r="Y27" s="93" t="s">
        <v>143</v>
      </c>
      <c r="Z27" s="95">
        <v>600</v>
      </c>
      <c r="AA27" s="95">
        <v>100</v>
      </c>
      <c r="AB27" s="95">
        <v>600</v>
      </c>
      <c r="AC27" s="95">
        <v>100</v>
      </c>
      <c r="AD27" s="96" t="s">
        <v>64</v>
      </c>
      <c r="AE27" s="96" t="s">
        <v>64</v>
      </c>
      <c r="AF27" s="94"/>
      <c r="AG27" s="71"/>
      <c r="AH27" s="100">
        <f t="shared" si="23"/>
        <v>10</v>
      </c>
      <c r="AI27" s="71"/>
      <c r="AJ27" s="71"/>
      <c r="AK27" s="71"/>
      <c r="AL27" s="71"/>
    </row>
  </sheetData>
  <mergeCells count="43">
    <mergeCell ref="A5:P5"/>
    <mergeCell ref="Q5:AF5"/>
    <mergeCell ref="Q11:R11"/>
    <mergeCell ref="Q15:R15"/>
    <mergeCell ref="Q22:R22"/>
    <mergeCell ref="AE6:AE7"/>
    <mergeCell ref="AF6:AF7"/>
    <mergeCell ref="A8:B8"/>
    <mergeCell ref="P6:P7"/>
    <mergeCell ref="O6:O7"/>
    <mergeCell ref="Q8:R8"/>
    <mergeCell ref="Q1:AF1"/>
    <mergeCell ref="Q2:AF2"/>
    <mergeCell ref="Q3:AF3"/>
    <mergeCell ref="AA4:AF4"/>
    <mergeCell ref="Q6:Q7"/>
    <mergeCell ref="R6:R7"/>
    <mergeCell ref="S6:S7"/>
    <mergeCell ref="T6:T7"/>
    <mergeCell ref="U6:U7"/>
    <mergeCell ref="V6:V7"/>
    <mergeCell ref="W6:W7"/>
    <mergeCell ref="X6:X7"/>
    <mergeCell ref="Y6:Y7"/>
    <mergeCell ref="Z6:AA6"/>
    <mergeCell ref="AB6:AC6"/>
    <mergeCell ref="AD6:AD7"/>
    <mergeCell ref="A1:P1"/>
    <mergeCell ref="A2:P2"/>
    <mergeCell ref="A3:P3"/>
    <mergeCell ref="K4:P4"/>
    <mergeCell ref="A6:A7"/>
    <mergeCell ref="B6:B7"/>
    <mergeCell ref="C6:C7"/>
    <mergeCell ref="E6:E7"/>
    <mergeCell ref="F6:F7"/>
    <mergeCell ref="H6:H7"/>
    <mergeCell ref="I6:I7"/>
    <mergeCell ref="J6:K6"/>
    <mergeCell ref="D6:D7"/>
    <mergeCell ref="G6:G7"/>
    <mergeCell ref="L6:M6"/>
    <mergeCell ref="N6:N7"/>
  </mergeCells>
  <printOptions horizontalCentered="1"/>
  <pageMargins left="0.23622047244094491" right="0.31496062992125984" top="0.55118110236220474" bottom="0.39370078740157483" header="0.43307086614173229" footer="0.27559055118110237"/>
  <pageSetup paperSize="9" scale="48" fitToHeight="0" orientation="landscape" r:id="rId1"/>
  <headerFooter>
    <oddFooter>&amp;R&amp;10&amp;P/&amp;N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showZeros="0" view="pageBreakPreview" topLeftCell="Q1" zoomScale="90" zoomScaleNormal="90" zoomScaleSheetLayoutView="90" workbookViewId="0">
      <selection activeCell="T6" sqref="T6:T7"/>
    </sheetView>
  </sheetViews>
  <sheetFormatPr defaultRowHeight="13" x14ac:dyDescent="0.3"/>
  <cols>
    <col min="1" max="1" width="6.58203125" style="71" hidden="1" customWidth="1"/>
    <col min="2" max="2" width="49.25" style="118" hidden="1" customWidth="1"/>
    <col min="3" max="3" width="15.25" style="119" hidden="1" customWidth="1"/>
    <col min="4" max="4" width="47.83203125" style="120" hidden="1" customWidth="1"/>
    <col min="5" max="5" width="14.83203125" style="121" hidden="1" customWidth="1"/>
    <col min="6" max="6" width="8.83203125" style="120" hidden="1" customWidth="1"/>
    <col min="7" max="7" width="12.83203125" style="120" hidden="1" customWidth="1"/>
    <col min="8" max="8" width="48.1640625" style="119" hidden="1" customWidth="1"/>
    <col min="9" max="9" width="19.1640625" style="119" hidden="1" customWidth="1"/>
    <col min="10" max="10" width="13.4140625" style="122" hidden="1" customWidth="1"/>
    <col min="11" max="11" width="13.25" style="122" hidden="1" customWidth="1"/>
    <col min="12" max="12" width="13.83203125" style="122" hidden="1" customWidth="1"/>
    <col min="13" max="13" width="13.75" style="122" hidden="1" customWidth="1"/>
    <col min="14" max="14" width="10.25" style="121" hidden="1" customWidth="1"/>
    <col min="15" max="15" width="11.4140625" style="121" hidden="1" customWidth="1"/>
    <col min="16" max="16" width="17.83203125" style="123" hidden="1" customWidth="1"/>
    <col min="17" max="17" width="6.58203125" style="71" customWidth="1"/>
    <col min="18" max="18" width="49.25" style="118" customWidth="1"/>
    <col min="19" max="19" width="15.25" style="119" customWidth="1"/>
    <col min="20" max="20" width="47.83203125" style="120" customWidth="1"/>
    <col min="21" max="21" width="14.83203125" style="121" customWidth="1"/>
    <col min="22" max="22" width="8.83203125" style="120" customWidth="1"/>
    <col min="23" max="23" width="12.83203125" style="120" customWidth="1"/>
    <col min="24" max="24" width="48.1640625" style="119" hidden="1" customWidth="1"/>
    <col min="25" max="25" width="19.1640625" style="119" customWidth="1"/>
    <col min="26" max="26" width="13.4140625" style="122" customWidth="1"/>
    <col min="27" max="27" width="13.25" style="122" customWidth="1"/>
    <col min="28" max="28" width="13.83203125" style="122" customWidth="1"/>
    <col min="29" max="29" width="13.75" style="122" customWidth="1"/>
    <col min="30" max="30" width="10.25" style="121" customWidth="1"/>
    <col min="31" max="31" width="11.4140625" style="121" customWidth="1"/>
    <col min="32" max="32" width="17.83203125" style="123" customWidth="1"/>
    <col min="33" max="33" width="11.83203125" style="72" customWidth="1"/>
    <col min="34" max="34" width="11.83203125" style="124" hidden="1" customWidth="1"/>
    <col min="35" max="35" width="0" style="72" hidden="1" customWidth="1"/>
    <col min="36" max="36" width="11.08203125" style="72" hidden="1" customWidth="1"/>
    <col min="37" max="38" width="8.6640625" style="72"/>
    <col min="39" max="268" width="8.6640625" style="71"/>
    <col min="269" max="269" width="4.1640625" style="71" customWidth="1"/>
    <col min="270" max="270" width="42" style="71" customWidth="1"/>
    <col min="271" max="273" width="8.83203125" style="71" customWidth="1"/>
    <col min="274" max="274" width="14.1640625" style="71" customWidth="1"/>
    <col min="275" max="275" width="14.83203125" style="71" customWidth="1"/>
    <col min="276" max="277" width="9.4140625" style="71" customWidth="1"/>
    <col min="278" max="279" width="11.25" style="71" customWidth="1"/>
    <col min="280" max="281" width="9.4140625" style="71" customWidth="1"/>
    <col min="282" max="282" width="11.58203125" style="71" customWidth="1"/>
    <col min="283" max="283" width="7.58203125" style="71" customWidth="1"/>
    <col min="284" max="524" width="8.6640625" style="71"/>
    <col min="525" max="525" width="4.1640625" style="71" customWidth="1"/>
    <col min="526" max="526" width="42" style="71" customWidth="1"/>
    <col min="527" max="529" width="8.83203125" style="71" customWidth="1"/>
    <col min="530" max="530" width="14.1640625" style="71" customWidth="1"/>
    <col min="531" max="531" width="14.83203125" style="71" customWidth="1"/>
    <col min="532" max="533" width="9.4140625" style="71" customWidth="1"/>
    <col min="534" max="535" width="11.25" style="71" customWidth="1"/>
    <col min="536" max="537" width="9.4140625" style="71" customWidth="1"/>
    <col min="538" max="538" width="11.58203125" style="71" customWidth="1"/>
    <col min="539" max="539" width="7.58203125" style="71" customWidth="1"/>
    <col min="540" max="780" width="8.6640625" style="71"/>
    <col min="781" max="781" width="4.1640625" style="71" customWidth="1"/>
    <col min="782" max="782" width="42" style="71" customWidth="1"/>
    <col min="783" max="785" width="8.83203125" style="71" customWidth="1"/>
    <col min="786" max="786" width="14.1640625" style="71" customWidth="1"/>
    <col min="787" max="787" width="14.83203125" style="71" customWidth="1"/>
    <col min="788" max="789" width="9.4140625" style="71" customWidth="1"/>
    <col min="790" max="791" width="11.25" style="71" customWidth="1"/>
    <col min="792" max="793" width="9.4140625" style="71" customWidth="1"/>
    <col min="794" max="794" width="11.58203125" style="71" customWidth="1"/>
    <col min="795" max="795" width="7.58203125" style="71" customWidth="1"/>
    <col min="796" max="1036" width="8.6640625" style="71"/>
    <col min="1037" max="1037" width="4.1640625" style="71" customWidth="1"/>
    <col min="1038" max="1038" width="42" style="71" customWidth="1"/>
    <col min="1039" max="1041" width="8.83203125" style="71" customWidth="1"/>
    <col min="1042" max="1042" width="14.1640625" style="71" customWidth="1"/>
    <col min="1043" max="1043" width="14.83203125" style="71" customWidth="1"/>
    <col min="1044" max="1045" width="9.4140625" style="71" customWidth="1"/>
    <col min="1046" max="1047" width="11.25" style="71" customWidth="1"/>
    <col min="1048" max="1049" width="9.4140625" style="71" customWidth="1"/>
    <col min="1050" max="1050" width="11.58203125" style="71" customWidth="1"/>
    <col min="1051" max="1051" width="7.58203125" style="71" customWidth="1"/>
    <col min="1052" max="1292" width="8.6640625" style="71"/>
    <col min="1293" max="1293" width="4.1640625" style="71" customWidth="1"/>
    <col min="1294" max="1294" width="42" style="71" customWidth="1"/>
    <col min="1295" max="1297" width="8.83203125" style="71" customWidth="1"/>
    <col min="1298" max="1298" width="14.1640625" style="71" customWidth="1"/>
    <col min="1299" max="1299" width="14.83203125" style="71" customWidth="1"/>
    <col min="1300" max="1301" width="9.4140625" style="71" customWidth="1"/>
    <col min="1302" max="1303" width="11.25" style="71" customWidth="1"/>
    <col min="1304" max="1305" width="9.4140625" style="71" customWidth="1"/>
    <col min="1306" max="1306" width="11.58203125" style="71" customWidth="1"/>
    <col min="1307" max="1307" width="7.58203125" style="71" customWidth="1"/>
    <col min="1308" max="1548" width="8.6640625" style="71"/>
    <col min="1549" max="1549" width="4.1640625" style="71" customWidth="1"/>
    <col min="1550" max="1550" width="42" style="71" customWidth="1"/>
    <col min="1551" max="1553" width="8.83203125" style="71" customWidth="1"/>
    <col min="1554" max="1554" width="14.1640625" style="71" customWidth="1"/>
    <col min="1555" max="1555" width="14.83203125" style="71" customWidth="1"/>
    <col min="1556" max="1557" width="9.4140625" style="71" customWidth="1"/>
    <col min="1558" max="1559" width="11.25" style="71" customWidth="1"/>
    <col min="1560" max="1561" width="9.4140625" style="71" customWidth="1"/>
    <col min="1562" max="1562" width="11.58203125" style="71" customWidth="1"/>
    <col min="1563" max="1563" width="7.58203125" style="71" customWidth="1"/>
    <col min="1564" max="1804" width="8.6640625" style="71"/>
    <col min="1805" max="1805" width="4.1640625" style="71" customWidth="1"/>
    <col min="1806" max="1806" width="42" style="71" customWidth="1"/>
    <col min="1807" max="1809" width="8.83203125" style="71" customWidth="1"/>
    <col min="1810" max="1810" width="14.1640625" style="71" customWidth="1"/>
    <col min="1811" max="1811" width="14.83203125" style="71" customWidth="1"/>
    <col min="1812" max="1813" width="9.4140625" style="71" customWidth="1"/>
    <col min="1814" max="1815" width="11.25" style="71" customWidth="1"/>
    <col min="1816" max="1817" width="9.4140625" style="71" customWidth="1"/>
    <col min="1818" max="1818" width="11.58203125" style="71" customWidth="1"/>
    <col min="1819" max="1819" width="7.58203125" style="71" customWidth="1"/>
    <col min="1820" max="2060" width="8.6640625" style="71"/>
    <col min="2061" max="2061" width="4.1640625" style="71" customWidth="1"/>
    <col min="2062" max="2062" width="42" style="71" customWidth="1"/>
    <col min="2063" max="2065" width="8.83203125" style="71" customWidth="1"/>
    <col min="2066" max="2066" width="14.1640625" style="71" customWidth="1"/>
    <col min="2067" max="2067" width="14.83203125" style="71" customWidth="1"/>
    <col min="2068" max="2069" width="9.4140625" style="71" customWidth="1"/>
    <col min="2070" max="2071" width="11.25" style="71" customWidth="1"/>
    <col min="2072" max="2073" width="9.4140625" style="71" customWidth="1"/>
    <col min="2074" max="2074" width="11.58203125" style="71" customWidth="1"/>
    <col min="2075" max="2075" width="7.58203125" style="71" customWidth="1"/>
    <col min="2076" max="2316" width="8.6640625" style="71"/>
    <col min="2317" max="2317" width="4.1640625" style="71" customWidth="1"/>
    <col min="2318" max="2318" width="42" style="71" customWidth="1"/>
    <col min="2319" max="2321" width="8.83203125" style="71" customWidth="1"/>
    <col min="2322" max="2322" width="14.1640625" style="71" customWidth="1"/>
    <col min="2323" max="2323" width="14.83203125" style="71" customWidth="1"/>
    <col min="2324" max="2325" width="9.4140625" style="71" customWidth="1"/>
    <col min="2326" max="2327" width="11.25" style="71" customWidth="1"/>
    <col min="2328" max="2329" width="9.4140625" style="71" customWidth="1"/>
    <col min="2330" max="2330" width="11.58203125" style="71" customWidth="1"/>
    <col min="2331" max="2331" width="7.58203125" style="71" customWidth="1"/>
    <col min="2332" max="2572" width="8.6640625" style="71"/>
    <col min="2573" max="2573" width="4.1640625" style="71" customWidth="1"/>
    <col min="2574" max="2574" width="42" style="71" customWidth="1"/>
    <col min="2575" max="2577" width="8.83203125" style="71" customWidth="1"/>
    <col min="2578" max="2578" width="14.1640625" style="71" customWidth="1"/>
    <col min="2579" max="2579" width="14.83203125" style="71" customWidth="1"/>
    <col min="2580" max="2581" width="9.4140625" style="71" customWidth="1"/>
    <col min="2582" max="2583" width="11.25" style="71" customWidth="1"/>
    <col min="2584" max="2585" width="9.4140625" style="71" customWidth="1"/>
    <col min="2586" max="2586" width="11.58203125" style="71" customWidth="1"/>
    <col min="2587" max="2587" width="7.58203125" style="71" customWidth="1"/>
    <col min="2588" max="2828" width="8.6640625" style="71"/>
    <col min="2829" max="2829" width="4.1640625" style="71" customWidth="1"/>
    <col min="2830" max="2830" width="42" style="71" customWidth="1"/>
    <col min="2831" max="2833" width="8.83203125" style="71" customWidth="1"/>
    <col min="2834" max="2834" width="14.1640625" style="71" customWidth="1"/>
    <col min="2835" max="2835" width="14.83203125" style="71" customWidth="1"/>
    <col min="2836" max="2837" width="9.4140625" style="71" customWidth="1"/>
    <col min="2838" max="2839" width="11.25" style="71" customWidth="1"/>
    <col min="2840" max="2841" width="9.4140625" style="71" customWidth="1"/>
    <col min="2842" max="2842" width="11.58203125" style="71" customWidth="1"/>
    <col min="2843" max="2843" width="7.58203125" style="71" customWidth="1"/>
    <col min="2844" max="3084" width="8.6640625" style="71"/>
    <col min="3085" max="3085" width="4.1640625" style="71" customWidth="1"/>
    <col min="3086" max="3086" width="42" style="71" customWidth="1"/>
    <col min="3087" max="3089" width="8.83203125" style="71" customWidth="1"/>
    <col min="3090" max="3090" width="14.1640625" style="71" customWidth="1"/>
    <col min="3091" max="3091" width="14.83203125" style="71" customWidth="1"/>
    <col min="3092" max="3093" width="9.4140625" style="71" customWidth="1"/>
    <col min="3094" max="3095" width="11.25" style="71" customWidth="1"/>
    <col min="3096" max="3097" width="9.4140625" style="71" customWidth="1"/>
    <col min="3098" max="3098" width="11.58203125" style="71" customWidth="1"/>
    <col min="3099" max="3099" width="7.58203125" style="71" customWidth="1"/>
    <col min="3100" max="3340" width="8.6640625" style="71"/>
    <col min="3341" max="3341" width="4.1640625" style="71" customWidth="1"/>
    <col min="3342" max="3342" width="42" style="71" customWidth="1"/>
    <col min="3343" max="3345" width="8.83203125" style="71" customWidth="1"/>
    <col min="3346" max="3346" width="14.1640625" style="71" customWidth="1"/>
    <col min="3347" max="3347" width="14.83203125" style="71" customWidth="1"/>
    <col min="3348" max="3349" width="9.4140625" style="71" customWidth="1"/>
    <col min="3350" max="3351" width="11.25" style="71" customWidth="1"/>
    <col min="3352" max="3353" width="9.4140625" style="71" customWidth="1"/>
    <col min="3354" max="3354" width="11.58203125" style="71" customWidth="1"/>
    <col min="3355" max="3355" width="7.58203125" style="71" customWidth="1"/>
    <col min="3356" max="3596" width="8.6640625" style="71"/>
    <col min="3597" max="3597" width="4.1640625" style="71" customWidth="1"/>
    <col min="3598" max="3598" width="42" style="71" customWidth="1"/>
    <col min="3599" max="3601" width="8.83203125" style="71" customWidth="1"/>
    <col min="3602" max="3602" width="14.1640625" style="71" customWidth="1"/>
    <col min="3603" max="3603" width="14.83203125" style="71" customWidth="1"/>
    <col min="3604" max="3605" width="9.4140625" style="71" customWidth="1"/>
    <col min="3606" max="3607" width="11.25" style="71" customWidth="1"/>
    <col min="3608" max="3609" width="9.4140625" style="71" customWidth="1"/>
    <col min="3610" max="3610" width="11.58203125" style="71" customWidth="1"/>
    <col min="3611" max="3611" width="7.58203125" style="71" customWidth="1"/>
    <col min="3612" max="3852" width="8.6640625" style="71"/>
    <col min="3853" max="3853" width="4.1640625" style="71" customWidth="1"/>
    <col min="3854" max="3854" width="42" style="71" customWidth="1"/>
    <col min="3855" max="3857" width="8.83203125" style="71" customWidth="1"/>
    <col min="3858" max="3858" width="14.1640625" style="71" customWidth="1"/>
    <col min="3859" max="3859" width="14.83203125" style="71" customWidth="1"/>
    <col min="3860" max="3861" width="9.4140625" style="71" customWidth="1"/>
    <col min="3862" max="3863" width="11.25" style="71" customWidth="1"/>
    <col min="3864" max="3865" width="9.4140625" style="71" customWidth="1"/>
    <col min="3866" max="3866" width="11.58203125" style="71" customWidth="1"/>
    <col min="3867" max="3867" width="7.58203125" style="71" customWidth="1"/>
    <col min="3868" max="4108" width="8.6640625" style="71"/>
    <col min="4109" max="4109" width="4.1640625" style="71" customWidth="1"/>
    <col min="4110" max="4110" width="42" style="71" customWidth="1"/>
    <col min="4111" max="4113" width="8.83203125" style="71" customWidth="1"/>
    <col min="4114" max="4114" width="14.1640625" style="71" customWidth="1"/>
    <col min="4115" max="4115" width="14.83203125" style="71" customWidth="1"/>
    <col min="4116" max="4117" width="9.4140625" style="71" customWidth="1"/>
    <col min="4118" max="4119" width="11.25" style="71" customWidth="1"/>
    <col min="4120" max="4121" width="9.4140625" style="71" customWidth="1"/>
    <col min="4122" max="4122" width="11.58203125" style="71" customWidth="1"/>
    <col min="4123" max="4123" width="7.58203125" style="71" customWidth="1"/>
    <col min="4124" max="4364" width="8.6640625" style="71"/>
    <col min="4365" max="4365" width="4.1640625" style="71" customWidth="1"/>
    <col min="4366" max="4366" width="42" style="71" customWidth="1"/>
    <col min="4367" max="4369" width="8.83203125" style="71" customWidth="1"/>
    <col min="4370" max="4370" width="14.1640625" style="71" customWidth="1"/>
    <col min="4371" max="4371" width="14.83203125" style="71" customWidth="1"/>
    <col min="4372" max="4373" width="9.4140625" style="71" customWidth="1"/>
    <col min="4374" max="4375" width="11.25" style="71" customWidth="1"/>
    <col min="4376" max="4377" width="9.4140625" style="71" customWidth="1"/>
    <col min="4378" max="4378" width="11.58203125" style="71" customWidth="1"/>
    <col min="4379" max="4379" width="7.58203125" style="71" customWidth="1"/>
    <col min="4380" max="4620" width="8.6640625" style="71"/>
    <col min="4621" max="4621" width="4.1640625" style="71" customWidth="1"/>
    <col min="4622" max="4622" width="42" style="71" customWidth="1"/>
    <col min="4623" max="4625" width="8.83203125" style="71" customWidth="1"/>
    <col min="4626" max="4626" width="14.1640625" style="71" customWidth="1"/>
    <col min="4627" max="4627" width="14.83203125" style="71" customWidth="1"/>
    <col min="4628" max="4629" width="9.4140625" style="71" customWidth="1"/>
    <col min="4630" max="4631" width="11.25" style="71" customWidth="1"/>
    <col min="4632" max="4633" width="9.4140625" style="71" customWidth="1"/>
    <col min="4634" max="4634" width="11.58203125" style="71" customWidth="1"/>
    <col min="4635" max="4635" width="7.58203125" style="71" customWidth="1"/>
    <col min="4636" max="4876" width="8.6640625" style="71"/>
    <col min="4877" max="4877" width="4.1640625" style="71" customWidth="1"/>
    <col min="4878" max="4878" width="42" style="71" customWidth="1"/>
    <col min="4879" max="4881" width="8.83203125" style="71" customWidth="1"/>
    <col min="4882" max="4882" width="14.1640625" style="71" customWidth="1"/>
    <col min="4883" max="4883" width="14.83203125" style="71" customWidth="1"/>
    <col min="4884" max="4885" width="9.4140625" style="71" customWidth="1"/>
    <col min="4886" max="4887" width="11.25" style="71" customWidth="1"/>
    <col min="4888" max="4889" width="9.4140625" style="71" customWidth="1"/>
    <col min="4890" max="4890" width="11.58203125" style="71" customWidth="1"/>
    <col min="4891" max="4891" width="7.58203125" style="71" customWidth="1"/>
    <col min="4892" max="5132" width="8.6640625" style="71"/>
    <col min="5133" max="5133" width="4.1640625" style="71" customWidth="1"/>
    <col min="5134" max="5134" width="42" style="71" customWidth="1"/>
    <col min="5135" max="5137" width="8.83203125" style="71" customWidth="1"/>
    <col min="5138" max="5138" width="14.1640625" style="71" customWidth="1"/>
    <col min="5139" max="5139" width="14.83203125" style="71" customWidth="1"/>
    <col min="5140" max="5141" width="9.4140625" style="71" customWidth="1"/>
    <col min="5142" max="5143" width="11.25" style="71" customWidth="1"/>
    <col min="5144" max="5145" width="9.4140625" style="71" customWidth="1"/>
    <col min="5146" max="5146" width="11.58203125" style="71" customWidth="1"/>
    <col min="5147" max="5147" width="7.58203125" style="71" customWidth="1"/>
    <col min="5148" max="5388" width="8.6640625" style="71"/>
    <col min="5389" max="5389" width="4.1640625" style="71" customWidth="1"/>
    <col min="5390" max="5390" width="42" style="71" customWidth="1"/>
    <col min="5391" max="5393" width="8.83203125" style="71" customWidth="1"/>
    <col min="5394" max="5394" width="14.1640625" style="71" customWidth="1"/>
    <col min="5395" max="5395" width="14.83203125" style="71" customWidth="1"/>
    <col min="5396" max="5397" width="9.4140625" style="71" customWidth="1"/>
    <col min="5398" max="5399" width="11.25" style="71" customWidth="1"/>
    <col min="5400" max="5401" width="9.4140625" style="71" customWidth="1"/>
    <col min="5402" max="5402" width="11.58203125" style="71" customWidth="1"/>
    <col min="5403" max="5403" width="7.58203125" style="71" customWidth="1"/>
    <col min="5404" max="5644" width="8.6640625" style="71"/>
    <col min="5645" max="5645" width="4.1640625" style="71" customWidth="1"/>
    <col min="5646" max="5646" width="42" style="71" customWidth="1"/>
    <col min="5647" max="5649" width="8.83203125" style="71" customWidth="1"/>
    <col min="5650" max="5650" width="14.1640625" style="71" customWidth="1"/>
    <col min="5651" max="5651" width="14.83203125" style="71" customWidth="1"/>
    <col min="5652" max="5653" width="9.4140625" style="71" customWidth="1"/>
    <col min="5654" max="5655" width="11.25" style="71" customWidth="1"/>
    <col min="5656" max="5657" width="9.4140625" style="71" customWidth="1"/>
    <col min="5658" max="5658" width="11.58203125" style="71" customWidth="1"/>
    <col min="5659" max="5659" width="7.58203125" style="71" customWidth="1"/>
    <col min="5660" max="5900" width="8.6640625" style="71"/>
    <col min="5901" max="5901" width="4.1640625" style="71" customWidth="1"/>
    <col min="5902" max="5902" width="42" style="71" customWidth="1"/>
    <col min="5903" max="5905" width="8.83203125" style="71" customWidth="1"/>
    <col min="5906" max="5906" width="14.1640625" style="71" customWidth="1"/>
    <col min="5907" max="5907" width="14.83203125" style="71" customWidth="1"/>
    <col min="5908" max="5909" width="9.4140625" style="71" customWidth="1"/>
    <col min="5910" max="5911" width="11.25" style="71" customWidth="1"/>
    <col min="5912" max="5913" width="9.4140625" style="71" customWidth="1"/>
    <col min="5914" max="5914" width="11.58203125" style="71" customWidth="1"/>
    <col min="5915" max="5915" width="7.58203125" style="71" customWidth="1"/>
    <col min="5916" max="6156" width="8.6640625" style="71"/>
    <col min="6157" max="6157" width="4.1640625" style="71" customWidth="1"/>
    <col min="6158" max="6158" width="42" style="71" customWidth="1"/>
    <col min="6159" max="6161" width="8.83203125" style="71" customWidth="1"/>
    <col min="6162" max="6162" width="14.1640625" style="71" customWidth="1"/>
    <col min="6163" max="6163" width="14.83203125" style="71" customWidth="1"/>
    <col min="6164" max="6165" width="9.4140625" style="71" customWidth="1"/>
    <col min="6166" max="6167" width="11.25" style="71" customWidth="1"/>
    <col min="6168" max="6169" width="9.4140625" style="71" customWidth="1"/>
    <col min="6170" max="6170" width="11.58203125" style="71" customWidth="1"/>
    <col min="6171" max="6171" width="7.58203125" style="71" customWidth="1"/>
    <col min="6172" max="6412" width="8.6640625" style="71"/>
    <col min="6413" max="6413" width="4.1640625" style="71" customWidth="1"/>
    <col min="6414" max="6414" width="42" style="71" customWidth="1"/>
    <col min="6415" max="6417" width="8.83203125" style="71" customWidth="1"/>
    <col min="6418" max="6418" width="14.1640625" style="71" customWidth="1"/>
    <col min="6419" max="6419" width="14.83203125" style="71" customWidth="1"/>
    <col min="6420" max="6421" width="9.4140625" style="71" customWidth="1"/>
    <col min="6422" max="6423" width="11.25" style="71" customWidth="1"/>
    <col min="6424" max="6425" width="9.4140625" style="71" customWidth="1"/>
    <col min="6426" max="6426" width="11.58203125" style="71" customWidth="1"/>
    <col min="6427" max="6427" width="7.58203125" style="71" customWidth="1"/>
    <col min="6428" max="6668" width="8.6640625" style="71"/>
    <col min="6669" max="6669" width="4.1640625" style="71" customWidth="1"/>
    <col min="6670" max="6670" width="42" style="71" customWidth="1"/>
    <col min="6671" max="6673" width="8.83203125" style="71" customWidth="1"/>
    <col min="6674" max="6674" width="14.1640625" style="71" customWidth="1"/>
    <col min="6675" max="6675" width="14.83203125" style="71" customWidth="1"/>
    <col min="6676" max="6677" width="9.4140625" style="71" customWidth="1"/>
    <col min="6678" max="6679" width="11.25" style="71" customWidth="1"/>
    <col min="6680" max="6681" width="9.4140625" style="71" customWidth="1"/>
    <col min="6682" max="6682" width="11.58203125" style="71" customWidth="1"/>
    <col min="6683" max="6683" width="7.58203125" style="71" customWidth="1"/>
    <col min="6684" max="6924" width="8.6640625" style="71"/>
    <col min="6925" max="6925" width="4.1640625" style="71" customWidth="1"/>
    <col min="6926" max="6926" width="42" style="71" customWidth="1"/>
    <col min="6927" max="6929" width="8.83203125" style="71" customWidth="1"/>
    <col min="6930" max="6930" width="14.1640625" style="71" customWidth="1"/>
    <col min="6931" max="6931" width="14.83203125" style="71" customWidth="1"/>
    <col min="6932" max="6933" width="9.4140625" style="71" customWidth="1"/>
    <col min="6934" max="6935" width="11.25" style="71" customWidth="1"/>
    <col min="6936" max="6937" width="9.4140625" style="71" customWidth="1"/>
    <col min="6938" max="6938" width="11.58203125" style="71" customWidth="1"/>
    <col min="6939" max="6939" width="7.58203125" style="71" customWidth="1"/>
    <col min="6940" max="7180" width="8.6640625" style="71"/>
    <col min="7181" max="7181" width="4.1640625" style="71" customWidth="1"/>
    <col min="7182" max="7182" width="42" style="71" customWidth="1"/>
    <col min="7183" max="7185" width="8.83203125" style="71" customWidth="1"/>
    <col min="7186" max="7186" width="14.1640625" style="71" customWidth="1"/>
    <col min="7187" max="7187" width="14.83203125" style="71" customWidth="1"/>
    <col min="7188" max="7189" width="9.4140625" style="71" customWidth="1"/>
    <col min="7190" max="7191" width="11.25" style="71" customWidth="1"/>
    <col min="7192" max="7193" width="9.4140625" style="71" customWidth="1"/>
    <col min="7194" max="7194" width="11.58203125" style="71" customWidth="1"/>
    <col min="7195" max="7195" width="7.58203125" style="71" customWidth="1"/>
    <col min="7196" max="7436" width="8.6640625" style="71"/>
    <col min="7437" max="7437" width="4.1640625" style="71" customWidth="1"/>
    <col min="7438" max="7438" width="42" style="71" customWidth="1"/>
    <col min="7439" max="7441" width="8.83203125" style="71" customWidth="1"/>
    <col min="7442" max="7442" width="14.1640625" style="71" customWidth="1"/>
    <col min="7443" max="7443" width="14.83203125" style="71" customWidth="1"/>
    <col min="7444" max="7445" width="9.4140625" style="71" customWidth="1"/>
    <col min="7446" max="7447" width="11.25" style="71" customWidth="1"/>
    <col min="7448" max="7449" width="9.4140625" style="71" customWidth="1"/>
    <col min="7450" max="7450" width="11.58203125" style="71" customWidth="1"/>
    <col min="7451" max="7451" width="7.58203125" style="71" customWidth="1"/>
    <col min="7452" max="7692" width="8.6640625" style="71"/>
    <col min="7693" max="7693" width="4.1640625" style="71" customWidth="1"/>
    <col min="7694" max="7694" width="42" style="71" customWidth="1"/>
    <col min="7695" max="7697" width="8.83203125" style="71" customWidth="1"/>
    <col min="7698" max="7698" width="14.1640625" style="71" customWidth="1"/>
    <col min="7699" max="7699" width="14.83203125" style="71" customWidth="1"/>
    <col min="7700" max="7701" width="9.4140625" style="71" customWidth="1"/>
    <col min="7702" max="7703" width="11.25" style="71" customWidth="1"/>
    <col min="7704" max="7705" width="9.4140625" style="71" customWidth="1"/>
    <col min="7706" max="7706" width="11.58203125" style="71" customWidth="1"/>
    <col min="7707" max="7707" width="7.58203125" style="71" customWidth="1"/>
    <col min="7708" max="7948" width="8.6640625" style="71"/>
    <col min="7949" max="7949" width="4.1640625" style="71" customWidth="1"/>
    <col min="7950" max="7950" width="42" style="71" customWidth="1"/>
    <col min="7951" max="7953" width="8.83203125" style="71" customWidth="1"/>
    <col min="7954" max="7954" width="14.1640625" style="71" customWidth="1"/>
    <col min="7955" max="7955" width="14.83203125" style="71" customWidth="1"/>
    <col min="7956" max="7957" width="9.4140625" style="71" customWidth="1"/>
    <col min="7958" max="7959" width="11.25" style="71" customWidth="1"/>
    <col min="7960" max="7961" width="9.4140625" style="71" customWidth="1"/>
    <col min="7962" max="7962" width="11.58203125" style="71" customWidth="1"/>
    <col min="7963" max="7963" width="7.58203125" style="71" customWidth="1"/>
    <col min="7964" max="8204" width="8.6640625" style="71"/>
    <col min="8205" max="8205" width="4.1640625" style="71" customWidth="1"/>
    <col min="8206" max="8206" width="42" style="71" customWidth="1"/>
    <col min="8207" max="8209" width="8.83203125" style="71" customWidth="1"/>
    <col min="8210" max="8210" width="14.1640625" style="71" customWidth="1"/>
    <col min="8211" max="8211" width="14.83203125" style="71" customWidth="1"/>
    <col min="8212" max="8213" width="9.4140625" style="71" customWidth="1"/>
    <col min="8214" max="8215" width="11.25" style="71" customWidth="1"/>
    <col min="8216" max="8217" width="9.4140625" style="71" customWidth="1"/>
    <col min="8218" max="8218" width="11.58203125" style="71" customWidth="1"/>
    <col min="8219" max="8219" width="7.58203125" style="71" customWidth="1"/>
    <col min="8220" max="8460" width="8.6640625" style="71"/>
    <col min="8461" max="8461" width="4.1640625" style="71" customWidth="1"/>
    <col min="8462" max="8462" width="42" style="71" customWidth="1"/>
    <col min="8463" max="8465" width="8.83203125" style="71" customWidth="1"/>
    <col min="8466" max="8466" width="14.1640625" style="71" customWidth="1"/>
    <col min="8467" max="8467" width="14.83203125" style="71" customWidth="1"/>
    <col min="8468" max="8469" width="9.4140625" style="71" customWidth="1"/>
    <col min="8470" max="8471" width="11.25" style="71" customWidth="1"/>
    <col min="8472" max="8473" width="9.4140625" style="71" customWidth="1"/>
    <col min="8474" max="8474" width="11.58203125" style="71" customWidth="1"/>
    <col min="8475" max="8475" width="7.58203125" style="71" customWidth="1"/>
    <col min="8476" max="8716" width="8.6640625" style="71"/>
    <col min="8717" max="8717" width="4.1640625" style="71" customWidth="1"/>
    <col min="8718" max="8718" width="42" style="71" customWidth="1"/>
    <col min="8719" max="8721" width="8.83203125" style="71" customWidth="1"/>
    <col min="8722" max="8722" width="14.1640625" style="71" customWidth="1"/>
    <col min="8723" max="8723" width="14.83203125" style="71" customWidth="1"/>
    <col min="8724" max="8725" width="9.4140625" style="71" customWidth="1"/>
    <col min="8726" max="8727" width="11.25" style="71" customWidth="1"/>
    <col min="8728" max="8729" width="9.4140625" style="71" customWidth="1"/>
    <col min="8730" max="8730" width="11.58203125" style="71" customWidth="1"/>
    <col min="8731" max="8731" width="7.58203125" style="71" customWidth="1"/>
    <col min="8732" max="8972" width="8.6640625" style="71"/>
    <col min="8973" max="8973" width="4.1640625" style="71" customWidth="1"/>
    <col min="8974" max="8974" width="42" style="71" customWidth="1"/>
    <col min="8975" max="8977" width="8.83203125" style="71" customWidth="1"/>
    <col min="8978" max="8978" width="14.1640625" style="71" customWidth="1"/>
    <col min="8979" max="8979" width="14.83203125" style="71" customWidth="1"/>
    <col min="8980" max="8981" width="9.4140625" style="71" customWidth="1"/>
    <col min="8982" max="8983" width="11.25" style="71" customWidth="1"/>
    <col min="8984" max="8985" width="9.4140625" style="71" customWidth="1"/>
    <col min="8986" max="8986" width="11.58203125" style="71" customWidth="1"/>
    <col min="8987" max="8987" width="7.58203125" style="71" customWidth="1"/>
    <col min="8988" max="9228" width="8.6640625" style="71"/>
    <col min="9229" max="9229" width="4.1640625" style="71" customWidth="1"/>
    <col min="9230" max="9230" width="42" style="71" customWidth="1"/>
    <col min="9231" max="9233" width="8.83203125" style="71" customWidth="1"/>
    <col min="9234" max="9234" width="14.1640625" style="71" customWidth="1"/>
    <col min="9235" max="9235" width="14.83203125" style="71" customWidth="1"/>
    <col min="9236" max="9237" width="9.4140625" style="71" customWidth="1"/>
    <col min="9238" max="9239" width="11.25" style="71" customWidth="1"/>
    <col min="9240" max="9241" width="9.4140625" style="71" customWidth="1"/>
    <col min="9242" max="9242" width="11.58203125" style="71" customWidth="1"/>
    <col min="9243" max="9243" width="7.58203125" style="71" customWidth="1"/>
    <col min="9244" max="9484" width="8.6640625" style="71"/>
    <col min="9485" max="9485" width="4.1640625" style="71" customWidth="1"/>
    <col min="9486" max="9486" width="42" style="71" customWidth="1"/>
    <col min="9487" max="9489" width="8.83203125" style="71" customWidth="1"/>
    <col min="9490" max="9490" width="14.1640625" style="71" customWidth="1"/>
    <col min="9491" max="9491" width="14.83203125" style="71" customWidth="1"/>
    <col min="9492" max="9493" width="9.4140625" style="71" customWidth="1"/>
    <col min="9494" max="9495" width="11.25" style="71" customWidth="1"/>
    <col min="9496" max="9497" width="9.4140625" style="71" customWidth="1"/>
    <col min="9498" max="9498" width="11.58203125" style="71" customWidth="1"/>
    <col min="9499" max="9499" width="7.58203125" style="71" customWidth="1"/>
    <col min="9500" max="9740" width="8.6640625" style="71"/>
    <col min="9741" max="9741" width="4.1640625" style="71" customWidth="1"/>
    <col min="9742" max="9742" width="42" style="71" customWidth="1"/>
    <col min="9743" max="9745" width="8.83203125" style="71" customWidth="1"/>
    <col min="9746" max="9746" width="14.1640625" style="71" customWidth="1"/>
    <col min="9747" max="9747" width="14.83203125" style="71" customWidth="1"/>
    <col min="9748" max="9749" width="9.4140625" style="71" customWidth="1"/>
    <col min="9750" max="9751" width="11.25" style="71" customWidth="1"/>
    <col min="9752" max="9753" width="9.4140625" style="71" customWidth="1"/>
    <col min="9754" max="9754" width="11.58203125" style="71" customWidth="1"/>
    <col min="9755" max="9755" width="7.58203125" style="71" customWidth="1"/>
    <col min="9756" max="9996" width="8.6640625" style="71"/>
    <col min="9997" max="9997" width="4.1640625" style="71" customWidth="1"/>
    <col min="9998" max="9998" width="42" style="71" customWidth="1"/>
    <col min="9999" max="10001" width="8.83203125" style="71" customWidth="1"/>
    <col min="10002" max="10002" width="14.1640625" style="71" customWidth="1"/>
    <col min="10003" max="10003" width="14.83203125" style="71" customWidth="1"/>
    <col min="10004" max="10005" width="9.4140625" style="71" customWidth="1"/>
    <col min="10006" max="10007" width="11.25" style="71" customWidth="1"/>
    <col min="10008" max="10009" width="9.4140625" style="71" customWidth="1"/>
    <col min="10010" max="10010" width="11.58203125" style="71" customWidth="1"/>
    <col min="10011" max="10011" width="7.58203125" style="71" customWidth="1"/>
    <col min="10012" max="10252" width="8.6640625" style="71"/>
    <col min="10253" max="10253" width="4.1640625" style="71" customWidth="1"/>
    <col min="10254" max="10254" width="42" style="71" customWidth="1"/>
    <col min="10255" max="10257" width="8.83203125" style="71" customWidth="1"/>
    <col min="10258" max="10258" width="14.1640625" style="71" customWidth="1"/>
    <col min="10259" max="10259" width="14.83203125" style="71" customWidth="1"/>
    <col min="10260" max="10261" width="9.4140625" style="71" customWidth="1"/>
    <col min="10262" max="10263" width="11.25" style="71" customWidth="1"/>
    <col min="10264" max="10265" width="9.4140625" style="71" customWidth="1"/>
    <col min="10266" max="10266" width="11.58203125" style="71" customWidth="1"/>
    <col min="10267" max="10267" width="7.58203125" style="71" customWidth="1"/>
    <col min="10268" max="10508" width="8.6640625" style="71"/>
    <col min="10509" max="10509" width="4.1640625" style="71" customWidth="1"/>
    <col min="10510" max="10510" width="42" style="71" customWidth="1"/>
    <col min="10511" max="10513" width="8.83203125" style="71" customWidth="1"/>
    <col min="10514" max="10514" width="14.1640625" style="71" customWidth="1"/>
    <col min="10515" max="10515" width="14.83203125" style="71" customWidth="1"/>
    <col min="10516" max="10517" width="9.4140625" style="71" customWidth="1"/>
    <col min="10518" max="10519" width="11.25" style="71" customWidth="1"/>
    <col min="10520" max="10521" width="9.4140625" style="71" customWidth="1"/>
    <col min="10522" max="10522" width="11.58203125" style="71" customWidth="1"/>
    <col min="10523" max="10523" width="7.58203125" style="71" customWidth="1"/>
    <col min="10524" max="10764" width="8.6640625" style="71"/>
    <col min="10765" max="10765" width="4.1640625" style="71" customWidth="1"/>
    <col min="10766" max="10766" width="42" style="71" customWidth="1"/>
    <col min="10767" max="10769" width="8.83203125" style="71" customWidth="1"/>
    <col min="10770" max="10770" width="14.1640625" style="71" customWidth="1"/>
    <col min="10771" max="10771" width="14.83203125" style="71" customWidth="1"/>
    <col min="10772" max="10773" width="9.4140625" style="71" customWidth="1"/>
    <col min="10774" max="10775" width="11.25" style="71" customWidth="1"/>
    <col min="10776" max="10777" width="9.4140625" style="71" customWidth="1"/>
    <col min="10778" max="10778" width="11.58203125" style="71" customWidth="1"/>
    <col min="10779" max="10779" width="7.58203125" style="71" customWidth="1"/>
    <col min="10780" max="11020" width="8.6640625" style="71"/>
    <col min="11021" max="11021" width="4.1640625" style="71" customWidth="1"/>
    <col min="11022" max="11022" width="42" style="71" customWidth="1"/>
    <col min="11023" max="11025" width="8.83203125" style="71" customWidth="1"/>
    <col min="11026" max="11026" width="14.1640625" style="71" customWidth="1"/>
    <col min="11027" max="11027" width="14.83203125" style="71" customWidth="1"/>
    <col min="11028" max="11029" width="9.4140625" style="71" customWidth="1"/>
    <col min="11030" max="11031" width="11.25" style="71" customWidth="1"/>
    <col min="11032" max="11033" width="9.4140625" style="71" customWidth="1"/>
    <col min="11034" max="11034" width="11.58203125" style="71" customWidth="1"/>
    <col min="11035" max="11035" width="7.58203125" style="71" customWidth="1"/>
    <col min="11036" max="11276" width="8.6640625" style="71"/>
    <col min="11277" max="11277" width="4.1640625" style="71" customWidth="1"/>
    <col min="11278" max="11278" width="42" style="71" customWidth="1"/>
    <col min="11279" max="11281" width="8.83203125" style="71" customWidth="1"/>
    <col min="11282" max="11282" width="14.1640625" style="71" customWidth="1"/>
    <col min="11283" max="11283" width="14.83203125" style="71" customWidth="1"/>
    <col min="11284" max="11285" width="9.4140625" style="71" customWidth="1"/>
    <col min="11286" max="11287" width="11.25" style="71" customWidth="1"/>
    <col min="11288" max="11289" width="9.4140625" style="71" customWidth="1"/>
    <col min="11290" max="11290" width="11.58203125" style="71" customWidth="1"/>
    <col min="11291" max="11291" width="7.58203125" style="71" customWidth="1"/>
    <col min="11292" max="11532" width="8.6640625" style="71"/>
    <col min="11533" max="11533" width="4.1640625" style="71" customWidth="1"/>
    <col min="11534" max="11534" width="42" style="71" customWidth="1"/>
    <col min="11535" max="11537" width="8.83203125" style="71" customWidth="1"/>
    <col min="11538" max="11538" width="14.1640625" style="71" customWidth="1"/>
    <col min="11539" max="11539" width="14.83203125" style="71" customWidth="1"/>
    <col min="11540" max="11541" width="9.4140625" style="71" customWidth="1"/>
    <col min="11542" max="11543" width="11.25" style="71" customWidth="1"/>
    <col min="11544" max="11545" width="9.4140625" style="71" customWidth="1"/>
    <col min="11546" max="11546" width="11.58203125" style="71" customWidth="1"/>
    <col min="11547" max="11547" width="7.58203125" style="71" customWidth="1"/>
    <col min="11548" max="11788" width="8.6640625" style="71"/>
    <col min="11789" max="11789" width="4.1640625" style="71" customWidth="1"/>
    <col min="11790" max="11790" width="42" style="71" customWidth="1"/>
    <col min="11791" max="11793" width="8.83203125" style="71" customWidth="1"/>
    <col min="11794" max="11794" width="14.1640625" style="71" customWidth="1"/>
    <col min="11795" max="11795" width="14.83203125" style="71" customWidth="1"/>
    <col min="11796" max="11797" width="9.4140625" style="71" customWidth="1"/>
    <col min="11798" max="11799" width="11.25" style="71" customWidth="1"/>
    <col min="11800" max="11801" width="9.4140625" style="71" customWidth="1"/>
    <col min="11802" max="11802" width="11.58203125" style="71" customWidth="1"/>
    <col min="11803" max="11803" width="7.58203125" style="71" customWidth="1"/>
    <col min="11804" max="12044" width="8.6640625" style="71"/>
    <col min="12045" max="12045" width="4.1640625" style="71" customWidth="1"/>
    <col min="12046" max="12046" width="42" style="71" customWidth="1"/>
    <col min="12047" max="12049" width="8.83203125" style="71" customWidth="1"/>
    <col min="12050" max="12050" width="14.1640625" style="71" customWidth="1"/>
    <col min="12051" max="12051" width="14.83203125" style="71" customWidth="1"/>
    <col min="12052" max="12053" width="9.4140625" style="71" customWidth="1"/>
    <col min="12054" max="12055" width="11.25" style="71" customWidth="1"/>
    <col min="12056" max="12057" width="9.4140625" style="71" customWidth="1"/>
    <col min="12058" max="12058" width="11.58203125" style="71" customWidth="1"/>
    <col min="12059" max="12059" width="7.58203125" style="71" customWidth="1"/>
    <col min="12060" max="12300" width="8.6640625" style="71"/>
    <col min="12301" max="12301" width="4.1640625" style="71" customWidth="1"/>
    <col min="12302" max="12302" width="42" style="71" customWidth="1"/>
    <col min="12303" max="12305" width="8.83203125" style="71" customWidth="1"/>
    <col min="12306" max="12306" width="14.1640625" style="71" customWidth="1"/>
    <col min="12307" max="12307" width="14.83203125" style="71" customWidth="1"/>
    <col min="12308" max="12309" width="9.4140625" style="71" customWidth="1"/>
    <col min="12310" max="12311" width="11.25" style="71" customWidth="1"/>
    <col min="12312" max="12313" width="9.4140625" style="71" customWidth="1"/>
    <col min="12314" max="12314" width="11.58203125" style="71" customWidth="1"/>
    <col min="12315" max="12315" width="7.58203125" style="71" customWidth="1"/>
    <col min="12316" max="12556" width="8.6640625" style="71"/>
    <col min="12557" max="12557" width="4.1640625" style="71" customWidth="1"/>
    <col min="12558" max="12558" width="42" style="71" customWidth="1"/>
    <col min="12559" max="12561" width="8.83203125" style="71" customWidth="1"/>
    <col min="12562" max="12562" width="14.1640625" style="71" customWidth="1"/>
    <col min="12563" max="12563" width="14.83203125" style="71" customWidth="1"/>
    <col min="12564" max="12565" width="9.4140625" style="71" customWidth="1"/>
    <col min="12566" max="12567" width="11.25" style="71" customWidth="1"/>
    <col min="12568" max="12569" width="9.4140625" style="71" customWidth="1"/>
    <col min="12570" max="12570" width="11.58203125" style="71" customWidth="1"/>
    <col min="12571" max="12571" width="7.58203125" style="71" customWidth="1"/>
    <col min="12572" max="12812" width="8.6640625" style="71"/>
    <col min="12813" max="12813" width="4.1640625" style="71" customWidth="1"/>
    <col min="12814" max="12814" width="42" style="71" customWidth="1"/>
    <col min="12815" max="12817" width="8.83203125" style="71" customWidth="1"/>
    <col min="12818" max="12818" width="14.1640625" style="71" customWidth="1"/>
    <col min="12819" max="12819" width="14.83203125" style="71" customWidth="1"/>
    <col min="12820" max="12821" width="9.4140625" style="71" customWidth="1"/>
    <col min="12822" max="12823" width="11.25" style="71" customWidth="1"/>
    <col min="12824" max="12825" width="9.4140625" style="71" customWidth="1"/>
    <col min="12826" max="12826" width="11.58203125" style="71" customWidth="1"/>
    <col min="12827" max="12827" width="7.58203125" style="71" customWidth="1"/>
    <col min="12828" max="13068" width="8.6640625" style="71"/>
    <col min="13069" max="13069" width="4.1640625" style="71" customWidth="1"/>
    <col min="13070" max="13070" width="42" style="71" customWidth="1"/>
    <col min="13071" max="13073" width="8.83203125" style="71" customWidth="1"/>
    <col min="13074" max="13074" width="14.1640625" style="71" customWidth="1"/>
    <col min="13075" max="13075" width="14.83203125" style="71" customWidth="1"/>
    <col min="13076" max="13077" width="9.4140625" style="71" customWidth="1"/>
    <col min="13078" max="13079" width="11.25" style="71" customWidth="1"/>
    <col min="13080" max="13081" width="9.4140625" style="71" customWidth="1"/>
    <col min="13082" max="13082" width="11.58203125" style="71" customWidth="1"/>
    <col min="13083" max="13083" width="7.58203125" style="71" customWidth="1"/>
    <col min="13084" max="13324" width="8.6640625" style="71"/>
    <col min="13325" max="13325" width="4.1640625" style="71" customWidth="1"/>
    <col min="13326" max="13326" width="42" style="71" customWidth="1"/>
    <col min="13327" max="13329" width="8.83203125" style="71" customWidth="1"/>
    <col min="13330" max="13330" width="14.1640625" style="71" customWidth="1"/>
    <col min="13331" max="13331" width="14.83203125" style="71" customWidth="1"/>
    <col min="13332" max="13333" width="9.4140625" style="71" customWidth="1"/>
    <col min="13334" max="13335" width="11.25" style="71" customWidth="1"/>
    <col min="13336" max="13337" width="9.4140625" style="71" customWidth="1"/>
    <col min="13338" max="13338" width="11.58203125" style="71" customWidth="1"/>
    <col min="13339" max="13339" width="7.58203125" style="71" customWidth="1"/>
    <col min="13340" max="13580" width="8.6640625" style="71"/>
    <col min="13581" max="13581" width="4.1640625" style="71" customWidth="1"/>
    <col min="13582" max="13582" width="42" style="71" customWidth="1"/>
    <col min="13583" max="13585" width="8.83203125" style="71" customWidth="1"/>
    <col min="13586" max="13586" width="14.1640625" style="71" customWidth="1"/>
    <col min="13587" max="13587" width="14.83203125" style="71" customWidth="1"/>
    <col min="13588" max="13589" width="9.4140625" style="71" customWidth="1"/>
    <col min="13590" max="13591" width="11.25" style="71" customWidth="1"/>
    <col min="13592" max="13593" width="9.4140625" style="71" customWidth="1"/>
    <col min="13594" max="13594" width="11.58203125" style="71" customWidth="1"/>
    <col min="13595" max="13595" width="7.58203125" style="71" customWidth="1"/>
    <col min="13596" max="13836" width="8.6640625" style="71"/>
    <col min="13837" max="13837" width="4.1640625" style="71" customWidth="1"/>
    <col min="13838" max="13838" width="42" style="71" customWidth="1"/>
    <col min="13839" max="13841" width="8.83203125" style="71" customWidth="1"/>
    <col min="13842" max="13842" width="14.1640625" style="71" customWidth="1"/>
    <col min="13843" max="13843" width="14.83203125" style="71" customWidth="1"/>
    <col min="13844" max="13845" width="9.4140625" style="71" customWidth="1"/>
    <col min="13846" max="13847" width="11.25" style="71" customWidth="1"/>
    <col min="13848" max="13849" width="9.4140625" style="71" customWidth="1"/>
    <col min="13850" max="13850" width="11.58203125" style="71" customWidth="1"/>
    <col min="13851" max="13851" width="7.58203125" style="71" customWidth="1"/>
    <col min="13852" max="14092" width="8.6640625" style="71"/>
    <col min="14093" max="14093" width="4.1640625" style="71" customWidth="1"/>
    <col min="14094" max="14094" width="42" style="71" customWidth="1"/>
    <col min="14095" max="14097" width="8.83203125" style="71" customWidth="1"/>
    <col min="14098" max="14098" width="14.1640625" style="71" customWidth="1"/>
    <col min="14099" max="14099" width="14.83203125" style="71" customWidth="1"/>
    <col min="14100" max="14101" width="9.4140625" style="71" customWidth="1"/>
    <col min="14102" max="14103" width="11.25" style="71" customWidth="1"/>
    <col min="14104" max="14105" width="9.4140625" style="71" customWidth="1"/>
    <col min="14106" max="14106" width="11.58203125" style="71" customWidth="1"/>
    <col min="14107" max="14107" width="7.58203125" style="71" customWidth="1"/>
    <col min="14108" max="14348" width="8.6640625" style="71"/>
    <col min="14349" max="14349" width="4.1640625" style="71" customWidth="1"/>
    <col min="14350" max="14350" width="42" style="71" customWidth="1"/>
    <col min="14351" max="14353" width="8.83203125" style="71" customWidth="1"/>
    <col min="14354" max="14354" width="14.1640625" style="71" customWidth="1"/>
    <col min="14355" max="14355" width="14.83203125" style="71" customWidth="1"/>
    <col min="14356" max="14357" width="9.4140625" style="71" customWidth="1"/>
    <col min="14358" max="14359" width="11.25" style="71" customWidth="1"/>
    <col min="14360" max="14361" width="9.4140625" style="71" customWidth="1"/>
    <col min="14362" max="14362" width="11.58203125" style="71" customWidth="1"/>
    <col min="14363" max="14363" width="7.58203125" style="71" customWidth="1"/>
    <col min="14364" max="14604" width="8.6640625" style="71"/>
    <col min="14605" max="14605" width="4.1640625" style="71" customWidth="1"/>
    <col min="14606" max="14606" width="42" style="71" customWidth="1"/>
    <col min="14607" max="14609" width="8.83203125" style="71" customWidth="1"/>
    <col min="14610" max="14610" width="14.1640625" style="71" customWidth="1"/>
    <col min="14611" max="14611" width="14.83203125" style="71" customWidth="1"/>
    <col min="14612" max="14613" width="9.4140625" style="71" customWidth="1"/>
    <col min="14614" max="14615" width="11.25" style="71" customWidth="1"/>
    <col min="14616" max="14617" width="9.4140625" style="71" customWidth="1"/>
    <col min="14618" max="14618" width="11.58203125" style="71" customWidth="1"/>
    <col min="14619" max="14619" width="7.58203125" style="71" customWidth="1"/>
    <col min="14620" max="14860" width="8.6640625" style="71"/>
    <col min="14861" max="14861" width="4.1640625" style="71" customWidth="1"/>
    <col min="14862" max="14862" width="42" style="71" customWidth="1"/>
    <col min="14863" max="14865" width="8.83203125" style="71" customWidth="1"/>
    <col min="14866" max="14866" width="14.1640625" style="71" customWidth="1"/>
    <col min="14867" max="14867" width="14.83203125" style="71" customWidth="1"/>
    <col min="14868" max="14869" width="9.4140625" style="71" customWidth="1"/>
    <col min="14870" max="14871" width="11.25" style="71" customWidth="1"/>
    <col min="14872" max="14873" width="9.4140625" style="71" customWidth="1"/>
    <col min="14874" max="14874" width="11.58203125" style="71" customWidth="1"/>
    <col min="14875" max="14875" width="7.58203125" style="71" customWidth="1"/>
    <col min="14876" max="15116" width="8.6640625" style="71"/>
    <col min="15117" max="15117" width="4.1640625" style="71" customWidth="1"/>
    <col min="15118" max="15118" width="42" style="71" customWidth="1"/>
    <col min="15119" max="15121" width="8.83203125" style="71" customWidth="1"/>
    <col min="15122" max="15122" width="14.1640625" style="71" customWidth="1"/>
    <col min="15123" max="15123" width="14.83203125" style="71" customWidth="1"/>
    <col min="15124" max="15125" width="9.4140625" style="71" customWidth="1"/>
    <col min="15126" max="15127" width="11.25" style="71" customWidth="1"/>
    <col min="15128" max="15129" width="9.4140625" style="71" customWidth="1"/>
    <col min="15130" max="15130" width="11.58203125" style="71" customWidth="1"/>
    <col min="15131" max="15131" width="7.58203125" style="71" customWidth="1"/>
    <col min="15132" max="15372" width="8.6640625" style="71"/>
    <col min="15373" max="15373" width="4.1640625" style="71" customWidth="1"/>
    <col min="15374" max="15374" width="42" style="71" customWidth="1"/>
    <col min="15375" max="15377" width="8.83203125" style="71" customWidth="1"/>
    <col min="15378" max="15378" width="14.1640625" style="71" customWidth="1"/>
    <col min="15379" max="15379" width="14.83203125" style="71" customWidth="1"/>
    <col min="15380" max="15381" width="9.4140625" style="71" customWidth="1"/>
    <col min="15382" max="15383" width="11.25" style="71" customWidth="1"/>
    <col min="15384" max="15385" width="9.4140625" style="71" customWidth="1"/>
    <col min="15386" max="15386" width="11.58203125" style="71" customWidth="1"/>
    <col min="15387" max="15387" width="7.58203125" style="71" customWidth="1"/>
    <col min="15388" max="15628" width="8.6640625" style="71"/>
    <col min="15629" max="15629" width="4.1640625" style="71" customWidth="1"/>
    <col min="15630" max="15630" width="42" style="71" customWidth="1"/>
    <col min="15631" max="15633" width="8.83203125" style="71" customWidth="1"/>
    <col min="15634" max="15634" width="14.1640625" style="71" customWidth="1"/>
    <col min="15635" max="15635" width="14.83203125" style="71" customWidth="1"/>
    <col min="15636" max="15637" width="9.4140625" style="71" customWidth="1"/>
    <col min="15638" max="15639" width="11.25" style="71" customWidth="1"/>
    <col min="15640" max="15641" width="9.4140625" style="71" customWidth="1"/>
    <col min="15642" max="15642" width="11.58203125" style="71" customWidth="1"/>
    <col min="15643" max="15643" width="7.58203125" style="71" customWidth="1"/>
    <col min="15644" max="15884" width="8.6640625" style="71"/>
    <col min="15885" max="15885" width="4.1640625" style="71" customWidth="1"/>
    <col min="15886" max="15886" width="42" style="71" customWidth="1"/>
    <col min="15887" max="15889" width="8.83203125" style="71" customWidth="1"/>
    <col min="15890" max="15890" width="14.1640625" style="71" customWidth="1"/>
    <col min="15891" max="15891" width="14.83203125" style="71" customWidth="1"/>
    <col min="15892" max="15893" width="9.4140625" style="71" customWidth="1"/>
    <col min="15894" max="15895" width="11.25" style="71" customWidth="1"/>
    <col min="15896" max="15897" width="9.4140625" style="71" customWidth="1"/>
    <col min="15898" max="15898" width="11.58203125" style="71" customWidth="1"/>
    <col min="15899" max="15899" width="7.58203125" style="71" customWidth="1"/>
    <col min="15900" max="16140" width="8.6640625" style="71"/>
    <col min="16141" max="16141" width="4.1640625" style="71" customWidth="1"/>
    <col min="16142" max="16142" width="42" style="71" customWidth="1"/>
    <col min="16143" max="16145" width="8.83203125" style="71" customWidth="1"/>
    <col min="16146" max="16146" width="14.1640625" style="71" customWidth="1"/>
    <col min="16147" max="16147" width="14.83203125" style="71" customWidth="1"/>
    <col min="16148" max="16149" width="9.4140625" style="71" customWidth="1"/>
    <col min="16150" max="16151" width="11.25" style="71" customWidth="1"/>
    <col min="16152" max="16153" width="9.4140625" style="71" customWidth="1"/>
    <col min="16154" max="16154" width="11.58203125" style="71" customWidth="1"/>
    <col min="16155" max="16155" width="7.58203125" style="71" customWidth="1"/>
    <col min="16156" max="16384" width="8.6640625" style="71"/>
  </cols>
  <sheetData>
    <row r="1" spans="1:38" s="50" customFormat="1" ht="28.5" customHeight="1" x14ac:dyDescent="0.35">
      <c r="A1" s="49" t="s">
        <v>127</v>
      </c>
      <c r="B1" s="49"/>
      <c r="C1" s="49"/>
      <c r="D1" s="49"/>
      <c r="E1" s="49"/>
      <c r="F1" s="49"/>
      <c r="G1" s="49"/>
      <c r="H1" s="49"/>
      <c r="I1" s="49"/>
      <c r="J1" s="49"/>
      <c r="K1" s="49"/>
      <c r="L1" s="49"/>
      <c r="M1" s="49"/>
      <c r="N1" s="49"/>
      <c r="O1" s="49"/>
      <c r="P1" s="49"/>
      <c r="Q1" s="49" t="s">
        <v>126</v>
      </c>
      <c r="R1" s="49"/>
      <c r="S1" s="49"/>
      <c r="T1" s="49"/>
      <c r="U1" s="49"/>
      <c r="V1" s="49"/>
      <c r="W1" s="49"/>
      <c r="X1" s="49"/>
      <c r="Y1" s="49"/>
      <c r="Z1" s="49"/>
      <c r="AA1" s="49"/>
      <c r="AB1" s="49"/>
      <c r="AC1" s="49"/>
      <c r="AD1" s="49"/>
      <c r="AE1" s="49"/>
      <c r="AF1" s="49"/>
      <c r="AI1" s="51"/>
      <c r="AJ1" s="51"/>
      <c r="AK1" s="51"/>
      <c r="AL1" s="51"/>
    </row>
    <row r="2" spans="1:38" s="53" customFormat="1" ht="65.25" customHeight="1" x14ac:dyDescent="0.3">
      <c r="A2" s="52" t="s">
        <v>117</v>
      </c>
      <c r="B2" s="52"/>
      <c r="C2" s="52"/>
      <c r="D2" s="52"/>
      <c r="E2" s="52"/>
      <c r="F2" s="52"/>
      <c r="G2" s="52"/>
      <c r="H2" s="52"/>
      <c r="I2" s="52"/>
      <c r="J2" s="52"/>
      <c r="K2" s="52"/>
      <c r="L2" s="52"/>
      <c r="M2" s="52"/>
      <c r="N2" s="52"/>
      <c r="O2" s="52"/>
      <c r="P2" s="52"/>
      <c r="Q2" s="52" t="s">
        <v>148</v>
      </c>
      <c r="R2" s="52"/>
      <c r="S2" s="52"/>
      <c r="T2" s="52"/>
      <c r="U2" s="52"/>
      <c r="V2" s="52"/>
      <c r="W2" s="52"/>
      <c r="X2" s="52"/>
      <c r="Y2" s="52"/>
      <c r="Z2" s="52"/>
      <c r="AA2" s="52"/>
      <c r="AB2" s="52"/>
      <c r="AC2" s="52"/>
      <c r="AD2" s="52"/>
      <c r="AE2" s="52"/>
      <c r="AF2" s="52"/>
      <c r="AI2" s="54"/>
      <c r="AJ2" s="54"/>
      <c r="AK2" s="54"/>
      <c r="AL2" s="54"/>
    </row>
    <row r="3" spans="1:38" s="57" customFormat="1" ht="21" customHeight="1" x14ac:dyDescent="0.35">
      <c r="A3" s="55" t="s">
        <v>125</v>
      </c>
      <c r="B3" s="55"/>
      <c r="C3" s="55"/>
      <c r="D3" s="55"/>
      <c r="E3" s="55"/>
      <c r="F3" s="55"/>
      <c r="G3" s="55"/>
      <c r="H3" s="55"/>
      <c r="I3" s="55"/>
      <c r="J3" s="55"/>
      <c r="K3" s="55"/>
      <c r="L3" s="55"/>
      <c r="M3" s="55"/>
      <c r="N3" s="55"/>
      <c r="O3" s="55"/>
      <c r="P3" s="55"/>
      <c r="Q3" s="56" t="str" cm="1">
        <f t="array" ref="Q3">'PL 01'!Q3:AF3</f>
        <v>(Kèm theo Nghị quyết  số    /NQ-HĐND ngày     tháng     năm 2025 của Hội đồng nhân dân huyện Ia H'Drai)</v>
      </c>
      <c r="R3" s="56"/>
      <c r="S3" s="56"/>
      <c r="T3" s="56"/>
      <c r="U3" s="56"/>
      <c r="V3" s="56"/>
      <c r="W3" s="56"/>
      <c r="X3" s="56"/>
      <c r="Y3" s="56"/>
      <c r="Z3" s="56"/>
      <c r="AA3" s="56"/>
      <c r="AB3" s="56"/>
      <c r="AC3" s="56"/>
      <c r="AD3" s="56"/>
      <c r="AE3" s="56"/>
      <c r="AF3" s="56"/>
      <c r="AI3" s="58"/>
      <c r="AJ3" s="58"/>
      <c r="AK3" s="58"/>
      <c r="AL3" s="58"/>
    </row>
    <row r="4" spans="1:38" s="50" customFormat="1" ht="21.75" customHeight="1" x14ac:dyDescent="0.35">
      <c r="B4" s="59"/>
      <c r="C4" s="60"/>
      <c r="D4" s="61"/>
      <c r="E4" s="62"/>
      <c r="F4" s="61"/>
      <c r="G4" s="61"/>
      <c r="H4" s="60"/>
      <c r="I4" s="60"/>
      <c r="J4" s="63"/>
      <c r="K4" s="64" t="s">
        <v>103</v>
      </c>
      <c r="L4" s="64"/>
      <c r="M4" s="64"/>
      <c r="N4" s="64"/>
      <c r="O4" s="64"/>
      <c r="P4" s="64"/>
      <c r="R4" s="59"/>
      <c r="S4" s="60"/>
      <c r="T4" s="61"/>
      <c r="U4" s="62"/>
      <c r="V4" s="61"/>
      <c r="W4" s="61"/>
      <c r="X4" s="60"/>
      <c r="Y4" s="60"/>
      <c r="Z4" s="63"/>
      <c r="AA4" s="64" t="s">
        <v>103</v>
      </c>
      <c r="AB4" s="64"/>
      <c r="AC4" s="64"/>
      <c r="AD4" s="64"/>
      <c r="AE4" s="64"/>
      <c r="AF4" s="64"/>
      <c r="AI4" s="51"/>
      <c r="AJ4" s="51"/>
      <c r="AK4" s="51"/>
      <c r="AL4" s="51"/>
    </row>
    <row r="5" spans="1:38" s="50" customFormat="1" ht="21.75" hidden="1" customHeight="1" x14ac:dyDescent="0.35">
      <c r="A5" s="65" t="s">
        <v>132</v>
      </c>
      <c r="B5" s="65"/>
      <c r="C5" s="65"/>
      <c r="D5" s="65"/>
      <c r="E5" s="65"/>
      <c r="F5" s="65"/>
      <c r="G5" s="65"/>
      <c r="H5" s="65"/>
      <c r="I5" s="65"/>
      <c r="J5" s="65"/>
      <c r="K5" s="65"/>
      <c r="L5" s="65"/>
      <c r="M5" s="65"/>
      <c r="N5" s="65"/>
      <c r="O5" s="65"/>
      <c r="P5" s="65"/>
      <c r="Q5" s="65" t="s">
        <v>133</v>
      </c>
      <c r="R5" s="65"/>
      <c r="S5" s="65"/>
      <c r="T5" s="65"/>
      <c r="U5" s="65"/>
      <c r="V5" s="65"/>
      <c r="W5" s="65"/>
      <c r="X5" s="65"/>
      <c r="Y5" s="65"/>
      <c r="Z5" s="65"/>
      <c r="AA5" s="65"/>
      <c r="AB5" s="65"/>
      <c r="AC5" s="65"/>
      <c r="AD5" s="65"/>
      <c r="AE5" s="65"/>
      <c r="AF5" s="65"/>
      <c r="AI5" s="51"/>
      <c r="AJ5" s="51"/>
      <c r="AK5" s="51"/>
      <c r="AL5" s="51"/>
    </row>
    <row r="6" spans="1:38" ht="32.25" customHeight="1" x14ac:dyDescent="0.3">
      <c r="A6" s="66" t="s">
        <v>0</v>
      </c>
      <c r="B6" s="66" t="s">
        <v>19</v>
      </c>
      <c r="C6" s="67" t="s">
        <v>116</v>
      </c>
      <c r="D6" s="66" t="s">
        <v>106</v>
      </c>
      <c r="E6" s="68" t="s">
        <v>36</v>
      </c>
      <c r="F6" s="66" t="s">
        <v>70</v>
      </c>
      <c r="G6" s="66" t="s">
        <v>115</v>
      </c>
      <c r="H6" s="67" t="s">
        <v>63</v>
      </c>
      <c r="I6" s="67" t="s">
        <v>114</v>
      </c>
      <c r="J6" s="69" t="s">
        <v>118</v>
      </c>
      <c r="K6" s="70"/>
      <c r="L6" s="69" t="s">
        <v>105</v>
      </c>
      <c r="M6" s="70"/>
      <c r="N6" s="68" t="s">
        <v>107</v>
      </c>
      <c r="O6" s="68" t="s">
        <v>104</v>
      </c>
      <c r="P6" s="66" t="s">
        <v>1</v>
      </c>
      <c r="Q6" s="66" t="s">
        <v>0</v>
      </c>
      <c r="R6" s="66" t="s">
        <v>19</v>
      </c>
      <c r="S6" s="67" t="s">
        <v>116</v>
      </c>
      <c r="T6" s="66" t="s">
        <v>106</v>
      </c>
      <c r="U6" s="68" t="s">
        <v>36</v>
      </c>
      <c r="V6" s="66" t="s">
        <v>70</v>
      </c>
      <c r="W6" s="66" t="s">
        <v>115</v>
      </c>
      <c r="X6" s="67" t="s">
        <v>63</v>
      </c>
      <c r="Y6" s="67" t="s">
        <v>114</v>
      </c>
      <c r="Z6" s="69" t="s">
        <v>118</v>
      </c>
      <c r="AA6" s="70"/>
      <c r="AB6" s="69" t="s">
        <v>105</v>
      </c>
      <c r="AC6" s="70"/>
      <c r="AD6" s="68" t="s">
        <v>107</v>
      </c>
      <c r="AE6" s="68" t="s">
        <v>104</v>
      </c>
      <c r="AF6" s="66" t="s">
        <v>1</v>
      </c>
      <c r="AG6" s="71"/>
      <c r="AH6" s="71"/>
    </row>
    <row r="7" spans="1:38" ht="49.5" customHeight="1" x14ac:dyDescent="0.3">
      <c r="A7" s="73"/>
      <c r="B7" s="73"/>
      <c r="C7" s="74"/>
      <c r="D7" s="73"/>
      <c r="E7" s="75"/>
      <c r="F7" s="73"/>
      <c r="G7" s="73"/>
      <c r="H7" s="74"/>
      <c r="I7" s="74"/>
      <c r="J7" s="76" t="s">
        <v>113</v>
      </c>
      <c r="K7" s="77" t="s">
        <v>71</v>
      </c>
      <c r="L7" s="76" t="s">
        <v>113</v>
      </c>
      <c r="M7" s="77" t="s">
        <v>71</v>
      </c>
      <c r="N7" s="75"/>
      <c r="O7" s="75"/>
      <c r="P7" s="73"/>
      <c r="Q7" s="73"/>
      <c r="R7" s="73"/>
      <c r="S7" s="74"/>
      <c r="T7" s="73"/>
      <c r="U7" s="75"/>
      <c r="V7" s="73"/>
      <c r="W7" s="73"/>
      <c r="X7" s="74"/>
      <c r="Y7" s="74"/>
      <c r="Z7" s="76" t="s">
        <v>113</v>
      </c>
      <c r="AA7" s="77" t="s">
        <v>71</v>
      </c>
      <c r="AB7" s="76" t="s">
        <v>113</v>
      </c>
      <c r="AC7" s="77" t="s">
        <v>71</v>
      </c>
      <c r="AD7" s="75"/>
      <c r="AE7" s="75"/>
      <c r="AF7" s="73"/>
      <c r="AG7" s="71"/>
      <c r="AH7" s="71"/>
    </row>
    <row r="8" spans="1:38" s="85" customFormat="1" ht="31.5" customHeight="1" x14ac:dyDescent="0.3">
      <c r="A8" s="78" t="s">
        <v>3</v>
      </c>
      <c r="B8" s="78"/>
      <c r="C8" s="79"/>
      <c r="D8" s="80"/>
      <c r="E8" s="81"/>
      <c r="F8" s="80"/>
      <c r="G8" s="80"/>
      <c r="H8" s="79"/>
      <c r="I8" s="79"/>
      <c r="J8" s="82" t="e">
        <f>#REF!+#REF!+J9+#REF!+#REF!+#REF!</f>
        <v>#REF!</v>
      </c>
      <c r="K8" s="82" t="e">
        <f>#REF!+#REF!+K9+#REF!+#REF!+#REF!</f>
        <v>#REF!</v>
      </c>
      <c r="L8" s="82" t="e">
        <f>#REF!+#REF!+L9+#REF!+#REF!+#REF!</f>
        <v>#REF!</v>
      </c>
      <c r="M8" s="82" t="e">
        <f>#REF!+#REF!+M9+#REF!+#REF!+#REF!</f>
        <v>#REF!</v>
      </c>
      <c r="N8" s="83" t="e">
        <f>#REF!+#REF!+N10+#REF!+#REF!+#REF!</f>
        <v>#REF!</v>
      </c>
      <c r="O8" s="83" t="e">
        <f>SUM(#REF!,#REF!,O9,#REF!,#REF!,#REF!)</f>
        <v>#REF!</v>
      </c>
      <c r="P8" s="80"/>
      <c r="Q8" s="78" t="s">
        <v>3</v>
      </c>
      <c r="R8" s="78"/>
      <c r="S8" s="79"/>
      <c r="T8" s="80"/>
      <c r="U8" s="81"/>
      <c r="V8" s="80"/>
      <c r="W8" s="80"/>
      <c r="X8" s="79"/>
      <c r="Y8" s="79"/>
      <c r="Z8" s="82">
        <f>Z9</f>
        <v>0</v>
      </c>
      <c r="AA8" s="82">
        <f t="shared" ref="AA8:AE9" si="0">AA9</f>
        <v>17963</v>
      </c>
      <c r="AB8" s="82">
        <f t="shared" si="0"/>
        <v>0</v>
      </c>
      <c r="AC8" s="82">
        <f t="shared" si="0"/>
        <v>17963</v>
      </c>
      <c r="AD8" s="83">
        <f t="shared" si="0"/>
        <v>3</v>
      </c>
      <c r="AE8" s="83">
        <f t="shared" si="0"/>
        <v>0</v>
      </c>
      <c r="AF8" s="80"/>
      <c r="AG8" s="84"/>
    </row>
    <row r="9" spans="1:38" s="85" customFormat="1" ht="68.25" customHeight="1" x14ac:dyDescent="0.3">
      <c r="A9" s="80">
        <v>3</v>
      </c>
      <c r="B9" s="86" t="s">
        <v>39</v>
      </c>
      <c r="C9" s="86"/>
      <c r="D9" s="86"/>
      <c r="E9" s="86"/>
      <c r="F9" s="86"/>
      <c r="G9" s="86"/>
      <c r="H9" s="86"/>
      <c r="I9" s="86"/>
      <c r="J9" s="82" t="e">
        <f>J10</f>
        <v>#REF!</v>
      </c>
      <c r="K9" s="82" t="e">
        <f t="shared" ref="K9:O9" si="1">K10</f>
        <v>#REF!</v>
      </c>
      <c r="L9" s="82" t="e">
        <f>L10</f>
        <v>#REF!</v>
      </c>
      <c r="M9" s="82" t="e">
        <f>M10</f>
        <v>#REF!</v>
      </c>
      <c r="N9" s="83" t="e">
        <f t="shared" si="1"/>
        <v>#REF!</v>
      </c>
      <c r="O9" s="83" t="e">
        <f t="shared" si="1"/>
        <v>#REF!</v>
      </c>
      <c r="P9" s="80"/>
      <c r="Q9" s="80">
        <v>1</v>
      </c>
      <c r="R9" s="86" t="s">
        <v>39</v>
      </c>
      <c r="S9" s="80"/>
      <c r="T9" s="86"/>
      <c r="U9" s="80"/>
      <c r="V9" s="80"/>
      <c r="W9" s="86"/>
      <c r="X9" s="86"/>
      <c r="Y9" s="86"/>
      <c r="Z9" s="82">
        <f>Z10</f>
        <v>0</v>
      </c>
      <c r="AA9" s="82">
        <f t="shared" si="0"/>
        <v>17963</v>
      </c>
      <c r="AB9" s="82">
        <f>AB10</f>
        <v>0</v>
      </c>
      <c r="AC9" s="82">
        <f>AC10</f>
        <v>17963</v>
      </c>
      <c r="AD9" s="83">
        <f t="shared" si="0"/>
        <v>3</v>
      </c>
      <c r="AE9" s="83">
        <f t="shared" si="0"/>
        <v>0</v>
      </c>
      <c r="AF9" s="80"/>
      <c r="AG9" s="84"/>
    </row>
    <row r="10" spans="1:38" s="85" customFormat="1" ht="46.5" customHeight="1" x14ac:dyDescent="0.3">
      <c r="A10" s="80" t="s">
        <v>72</v>
      </c>
      <c r="B10" s="86" t="s">
        <v>40</v>
      </c>
      <c r="C10" s="86"/>
      <c r="D10" s="80"/>
      <c r="E10" s="86"/>
      <c r="F10" s="86"/>
      <c r="G10" s="86"/>
      <c r="H10" s="86"/>
      <c r="I10" s="86"/>
      <c r="J10" s="82" t="e">
        <f>SUM(#REF!)</f>
        <v>#REF!</v>
      </c>
      <c r="K10" s="82" t="e">
        <f>SUM(#REF!)</f>
        <v>#REF!</v>
      </c>
      <c r="L10" s="82" t="e">
        <f>SUM(#REF!)</f>
        <v>#REF!</v>
      </c>
      <c r="M10" s="82" t="e">
        <f>SUM(#REF!)</f>
        <v>#REF!</v>
      </c>
      <c r="N10" s="83" t="e">
        <f>COUNTIF(#REF!,"x")</f>
        <v>#REF!</v>
      </c>
      <c r="O10" s="83" t="e">
        <f>COUNTIF(#REF!,"x")</f>
        <v>#REF!</v>
      </c>
      <c r="P10" s="80"/>
      <c r="Q10" s="80" t="s">
        <v>146</v>
      </c>
      <c r="R10" s="86" t="s">
        <v>40</v>
      </c>
      <c r="S10" s="80"/>
      <c r="T10" s="80"/>
      <c r="U10" s="80"/>
      <c r="V10" s="80"/>
      <c r="W10" s="86"/>
      <c r="X10" s="86"/>
      <c r="Y10" s="86"/>
      <c r="Z10" s="82"/>
      <c r="AA10" s="82">
        <f t="shared" ref="AA10:AC10" si="2">SUM(AA11:AA13)</f>
        <v>17963</v>
      </c>
      <c r="AB10" s="82"/>
      <c r="AC10" s="82">
        <f t="shared" si="2"/>
        <v>17963</v>
      </c>
      <c r="AD10" s="83">
        <v>3</v>
      </c>
      <c r="AE10" s="83">
        <v>0</v>
      </c>
      <c r="AF10" s="80"/>
    </row>
    <row r="11" spans="1:38" s="132" customFormat="1" ht="78" x14ac:dyDescent="0.3">
      <c r="A11" s="125"/>
      <c r="B11" s="126"/>
      <c r="C11" s="126"/>
      <c r="D11" s="125"/>
      <c r="E11" s="126"/>
      <c r="F11" s="126"/>
      <c r="G11" s="126"/>
      <c r="H11" s="126"/>
      <c r="I11" s="126"/>
      <c r="J11" s="127"/>
      <c r="K11" s="127"/>
      <c r="L11" s="127"/>
      <c r="M11" s="127"/>
      <c r="N11" s="128"/>
      <c r="O11" s="128"/>
      <c r="P11" s="125"/>
      <c r="Q11" s="129">
        <v>1</v>
      </c>
      <c r="R11" s="130" t="s">
        <v>150</v>
      </c>
      <c r="S11" s="125" t="s">
        <v>152</v>
      </c>
      <c r="T11" s="125" t="s">
        <v>154</v>
      </c>
      <c r="U11" s="125" t="s">
        <v>20</v>
      </c>
      <c r="V11" s="125" t="s">
        <v>139</v>
      </c>
      <c r="W11" s="126"/>
      <c r="X11" s="126"/>
      <c r="Y11" s="93" t="s">
        <v>143</v>
      </c>
      <c r="Z11" s="127">
        <v>10000</v>
      </c>
      <c r="AA11" s="127">
        <v>9100</v>
      </c>
      <c r="AB11" s="127">
        <v>10000</v>
      </c>
      <c r="AC11" s="127">
        <v>9100</v>
      </c>
      <c r="AD11" s="128" t="s">
        <v>64</v>
      </c>
      <c r="AE11" s="128"/>
      <c r="AF11" s="131"/>
      <c r="AH11" s="133">
        <f>Z11-AA11</f>
        <v>900</v>
      </c>
      <c r="AJ11" s="133">
        <f>AC11*1.1</f>
        <v>10010</v>
      </c>
    </row>
    <row r="12" spans="1:38" s="132" customFormat="1" ht="78" x14ac:dyDescent="0.3">
      <c r="A12" s="125"/>
      <c r="B12" s="126"/>
      <c r="C12" s="126"/>
      <c r="D12" s="125"/>
      <c r="E12" s="126"/>
      <c r="F12" s="126"/>
      <c r="G12" s="126"/>
      <c r="H12" s="126"/>
      <c r="I12" s="126"/>
      <c r="J12" s="127"/>
      <c r="K12" s="127"/>
      <c r="L12" s="127"/>
      <c r="M12" s="127"/>
      <c r="N12" s="128"/>
      <c r="O12" s="128"/>
      <c r="P12" s="125"/>
      <c r="Q12" s="129">
        <v>2</v>
      </c>
      <c r="R12" s="130" t="s">
        <v>151</v>
      </c>
      <c r="S12" s="125" t="s">
        <v>152</v>
      </c>
      <c r="T12" s="125" t="s">
        <v>155</v>
      </c>
      <c r="U12" s="125" t="s">
        <v>20</v>
      </c>
      <c r="V12" s="125" t="s">
        <v>139</v>
      </c>
      <c r="W12" s="126"/>
      <c r="X12" s="126"/>
      <c r="Y12" s="93" t="s">
        <v>143</v>
      </c>
      <c r="Z12" s="127">
        <v>3630.0000000000005</v>
      </c>
      <c r="AA12" s="127">
        <v>3300</v>
      </c>
      <c r="AB12" s="127">
        <v>3630.0000000000005</v>
      </c>
      <c r="AC12" s="127">
        <v>3300</v>
      </c>
      <c r="AD12" s="128" t="s">
        <v>64</v>
      </c>
      <c r="AE12" s="128"/>
      <c r="AF12" s="131"/>
      <c r="AH12" s="133">
        <f t="shared" ref="AH12:AH13" si="3">Z12-AA12</f>
        <v>330.00000000000045</v>
      </c>
      <c r="AJ12" s="133">
        <f t="shared" ref="AJ12:AJ13" si="4">AC12*1.1</f>
        <v>3630.0000000000005</v>
      </c>
    </row>
    <row r="13" spans="1:38" s="132" customFormat="1" ht="39" x14ac:dyDescent="0.3">
      <c r="A13" s="125"/>
      <c r="B13" s="126"/>
      <c r="C13" s="126"/>
      <c r="D13" s="125"/>
      <c r="E13" s="126"/>
      <c r="F13" s="126"/>
      <c r="G13" s="126"/>
      <c r="H13" s="126"/>
      <c r="I13" s="126"/>
      <c r="J13" s="127"/>
      <c r="K13" s="127"/>
      <c r="L13" s="127"/>
      <c r="M13" s="127"/>
      <c r="N13" s="128"/>
      <c r="O13" s="128"/>
      <c r="P13" s="125"/>
      <c r="Q13" s="129">
        <v>3</v>
      </c>
      <c r="R13" s="130" t="s">
        <v>149</v>
      </c>
      <c r="S13" s="125" t="s">
        <v>152</v>
      </c>
      <c r="T13" s="94" t="s">
        <v>156</v>
      </c>
      <c r="U13" s="125" t="s">
        <v>153</v>
      </c>
      <c r="V13" s="125" t="s">
        <v>139</v>
      </c>
      <c r="W13" s="126"/>
      <c r="X13" s="126"/>
      <c r="Y13" s="93" t="s">
        <v>143</v>
      </c>
      <c r="Z13" s="127">
        <v>6119</v>
      </c>
      <c r="AA13" s="127">
        <v>5563</v>
      </c>
      <c r="AB13" s="127">
        <v>6119</v>
      </c>
      <c r="AC13" s="127">
        <v>5563</v>
      </c>
      <c r="AD13" s="128" t="s">
        <v>64</v>
      </c>
      <c r="AE13" s="128"/>
      <c r="AF13" s="131"/>
      <c r="AH13" s="133">
        <f t="shared" si="3"/>
        <v>556</v>
      </c>
      <c r="AJ13" s="133">
        <f t="shared" si="4"/>
        <v>6119.3</v>
      </c>
    </row>
  </sheetData>
  <mergeCells count="40">
    <mergeCell ref="AB6:AC6"/>
    <mergeCell ref="T6:T7"/>
    <mergeCell ref="G6:G7"/>
    <mergeCell ref="H6:H7"/>
    <mergeCell ref="AF6:AF7"/>
    <mergeCell ref="A8:B8"/>
    <mergeCell ref="Q8:R8"/>
    <mergeCell ref="U6:U7"/>
    <mergeCell ref="V6:V7"/>
    <mergeCell ref="W6:W7"/>
    <mergeCell ref="X6:X7"/>
    <mergeCell ref="Y6:Y7"/>
    <mergeCell ref="Z6:AA6"/>
    <mergeCell ref="O6:O7"/>
    <mergeCell ref="P6:P7"/>
    <mergeCell ref="Q6:Q7"/>
    <mergeCell ref="R6:R7"/>
    <mergeCell ref="C6:C7"/>
    <mergeCell ref="D6:D7"/>
    <mergeCell ref="E6:E7"/>
    <mergeCell ref="F6:F7"/>
    <mergeCell ref="S6:S7"/>
    <mergeCell ref="L6:M6"/>
    <mergeCell ref="N6:N7"/>
    <mergeCell ref="I6:I7"/>
    <mergeCell ref="J6:K6"/>
    <mergeCell ref="A1:P1"/>
    <mergeCell ref="Q1:AF1"/>
    <mergeCell ref="A2:P2"/>
    <mergeCell ref="Q2:AF2"/>
    <mergeCell ref="A3:P3"/>
    <mergeCell ref="Q3:AF3"/>
    <mergeCell ref="AD6:AD7"/>
    <mergeCell ref="AE6:AE7"/>
    <mergeCell ref="K4:P4"/>
    <mergeCell ref="AA4:AF4"/>
    <mergeCell ref="A5:P5"/>
    <mergeCell ref="Q5:AF5"/>
    <mergeCell ref="A6:A7"/>
    <mergeCell ref="B6:B7"/>
  </mergeCells>
  <printOptions horizontalCentered="1"/>
  <pageMargins left="0.23622047244094491" right="0.31496062992125984" top="0.55118110236220474" bottom="0.39370078740157483" header="0.43307086614173229" footer="0.27559055118110237"/>
  <pageSetup paperSize="9" scale="48" fitToHeight="0" orientation="landscape" r:id="rId1"/>
  <headerFooter>
    <oddFooter>&amp;R&amp;10&amp;P/&amp;N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workbookViewId="0">
      <selection sqref="A1:N1"/>
    </sheetView>
  </sheetViews>
  <sheetFormatPr defaultColWidth="10" defaultRowHeight="13" x14ac:dyDescent="0.3"/>
  <cols>
    <col min="1" max="1" width="5.4140625" style="10" customWidth="1"/>
    <col min="2" max="2" width="51.58203125" style="9" customWidth="1"/>
    <col min="3" max="3" width="14.1640625" style="9" customWidth="1"/>
    <col min="4" max="8" width="12.25" style="9" customWidth="1"/>
    <col min="9" max="9" width="13.1640625" style="9" customWidth="1"/>
    <col min="10" max="10" width="13.83203125" style="9" customWidth="1"/>
    <col min="11" max="11" width="13.58203125" style="9" customWidth="1"/>
    <col min="12" max="12" width="11.58203125" style="9" customWidth="1"/>
    <col min="13" max="13" width="12.1640625" style="9" customWidth="1"/>
    <col min="14" max="14" width="13.4140625" style="9" customWidth="1"/>
    <col min="15" max="15" width="10" style="9" customWidth="1"/>
    <col min="16" max="255" width="10" style="9"/>
    <col min="256" max="256" width="4.1640625" style="9" customWidth="1"/>
    <col min="257" max="257" width="29.1640625" style="9" customWidth="1"/>
    <col min="258" max="258" width="7" style="9" customWidth="1"/>
    <col min="259" max="259" width="9.1640625" style="9" customWidth="1"/>
    <col min="260" max="260" width="8.58203125" style="9" customWidth="1"/>
    <col min="261" max="261" width="11" style="9" customWidth="1"/>
    <col min="262" max="262" width="10.83203125" style="9" customWidth="1"/>
    <col min="263" max="263" width="11.58203125" style="9" customWidth="1"/>
    <col min="264" max="264" width="11.58203125" style="9" bestFit="1" customWidth="1"/>
    <col min="265" max="265" width="11.1640625" style="9" customWidth="1"/>
    <col min="266" max="266" width="9.83203125" style="9" customWidth="1"/>
    <col min="267" max="267" width="9" style="9" customWidth="1"/>
    <col min="268" max="268" width="9.1640625" style="9" customWidth="1"/>
    <col min="269" max="269" width="11.25" style="9" customWidth="1"/>
    <col min="270" max="270" width="15.1640625" style="9" bestFit="1" customWidth="1"/>
    <col min="271" max="511" width="10" style="9"/>
    <col min="512" max="512" width="4.1640625" style="9" customWidth="1"/>
    <col min="513" max="513" width="29.1640625" style="9" customWidth="1"/>
    <col min="514" max="514" width="7" style="9" customWidth="1"/>
    <col min="515" max="515" width="9.1640625" style="9" customWidth="1"/>
    <col min="516" max="516" width="8.58203125" style="9" customWidth="1"/>
    <col min="517" max="517" width="11" style="9" customWidth="1"/>
    <col min="518" max="518" width="10.83203125" style="9" customWidth="1"/>
    <col min="519" max="519" width="11.58203125" style="9" customWidth="1"/>
    <col min="520" max="520" width="11.58203125" style="9" bestFit="1" customWidth="1"/>
    <col min="521" max="521" width="11.1640625" style="9" customWidth="1"/>
    <col min="522" max="522" width="9.83203125" style="9" customWidth="1"/>
    <col min="523" max="523" width="9" style="9" customWidth="1"/>
    <col min="524" max="524" width="9.1640625" style="9" customWidth="1"/>
    <col min="525" max="525" width="11.25" style="9" customWidth="1"/>
    <col min="526" max="526" width="15.1640625" style="9" bestFit="1" customWidth="1"/>
    <col min="527" max="767" width="10" style="9"/>
    <col min="768" max="768" width="4.1640625" style="9" customWidth="1"/>
    <col min="769" max="769" width="29.1640625" style="9" customWidth="1"/>
    <col min="770" max="770" width="7" style="9" customWidth="1"/>
    <col min="771" max="771" width="9.1640625" style="9" customWidth="1"/>
    <col min="772" max="772" width="8.58203125" style="9" customWidth="1"/>
    <col min="773" max="773" width="11" style="9" customWidth="1"/>
    <col min="774" max="774" width="10.83203125" style="9" customWidth="1"/>
    <col min="775" max="775" width="11.58203125" style="9" customWidth="1"/>
    <col min="776" max="776" width="11.58203125" style="9" bestFit="1" customWidth="1"/>
    <col min="777" max="777" width="11.1640625" style="9" customWidth="1"/>
    <col min="778" max="778" width="9.83203125" style="9" customWidth="1"/>
    <col min="779" max="779" width="9" style="9" customWidth="1"/>
    <col min="780" max="780" width="9.1640625" style="9" customWidth="1"/>
    <col min="781" max="781" width="11.25" style="9" customWidth="1"/>
    <col min="782" max="782" width="15.1640625" style="9" bestFit="1" customWidth="1"/>
    <col min="783" max="1023" width="10" style="9"/>
    <col min="1024" max="1024" width="4.1640625" style="9" customWidth="1"/>
    <col min="1025" max="1025" width="29.1640625" style="9" customWidth="1"/>
    <col min="1026" max="1026" width="7" style="9" customWidth="1"/>
    <col min="1027" max="1027" width="9.1640625" style="9" customWidth="1"/>
    <col min="1028" max="1028" width="8.58203125" style="9" customWidth="1"/>
    <col min="1029" max="1029" width="11" style="9" customWidth="1"/>
    <col min="1030" max="1030" width="10.83203125" style="9" customWidth="1"/>
    <col min="1031" max="1031" width="11.58203125" style="9" customWidth="1"/>
    <col min="1032" max="1032" width="11.58203125" style="9" bestFit="1" customWidth="1"/>
    <col min="1033" max="1033" width="11.1640625" style="9" customWidth="1"/>
    <col min="1034" max="1034" width="9.83203125" style="9" customWidth="1"/>
    <col min="1035" max="1035" width="9" style="9" customWidth="1"/>
    <col min="1036" max="1036" width="9.1640625" style="9" customWidth="1"/>
    <col min="1037" max="1037" width="11.25" style="9" customWidth="1"/>
    <col min="1038" max="1038" width="15.1640625" style="9" bestFit="1" customWidth="1"/>
    <col min="1039" max="1279" width="10" style="9"/>
    <col min="1280" max="1280" width="4.1640625" style="9" customWidth="1"/>
    <col min="1281" max="1281" width="29.1640625" style="9" customWidth="1"/>
    <col min="1282" max="1282" width="7" style="9" customWidth="1"/>
    <col min="1283" max="1283" width="9.1640625" style="9" customWidth="1"/>
    <col min="1284" max="1284" width="8.58203125" style="9" customWidth="1"/>
    <col min="1285" max="1285" width="11" style="9" customWidth="1"/>
    <col min="1286" max="1286" width="10.83203125" style="9" customWidth="1"/>
    <col min="1287" max="1287" width="11.58203125" style="9" customWidth="1"/>
    <col min="1288" max="1288" width="11.58203125" style="9" bestFit="1" customWidth="1"/>
    <col min="1289" max="1289" width="11.1640625" style="9" customWidth="1"/>
    <col min="1290" max="1290" width="9.83203125" style="9" customWidth="1"/>
    <col min="1291" max="1291" width="9" style="9" customWidth="1"/>
    <col min="1292" max="1292" width="9.1640625" style="9" customWidth="1"/>
    <col min="1293" max="1293" width="11.25" style="9" customWidth="1"/>
    <col min="1294" max="1294" width="15.1640625" style="9" bestFit="1" customWidth="1"/>
    <col min="1295" max="1535" width="10" style="9"/>
    <col min="1536" max="1536" width="4.1640625" style="9" customWidth="1"/>
    <col min="1537" max="1537" width="29.1640625" style="9" customWidth="1"/>
    <col min="1538" max="1538" width="7" style="9" customWidth="1"/>
    <col min="1539" max="1539" width="9.1640625" style="9" customWidth="1"/>
    <col min="1540" max="1540" width="8.58203125" style="9" customWidth="1"/>
    <col min="1541" max="1541" width="11" style="9" customWidth="1"/>
    <col min="1542" max="1542" width="10.83203125" style="9" customWidth="1"/>
    <col min="1543" max="1543" width="11.58203125" style="9" customWidth="1"/>
    <col min="1544" max="1544" width="11.58203125" style="9" bestFit="1" customWidth="1"/>
    <col min="1545" max="1545" width="11.1640625" style="9" customWidth="1"/>
    <col min="1546" max="1546" width="9.83203125" style="9" customWidth="1"/>
    <col min="1547" max="1547" width="9" style="9" customWidth="1"/>
    <col min="1548" max="1548" width="9.1640625" style="9" customWidth="1"/>
    <col min="1549" max="1549" width="11.25" style="9" customWidth="1"/>
    <col min="1550" max="1550" width="15.1640625" style="9" bestFit="1" customWidth="1"/>
    <col min="1551" max="1791" width="10" style="9"/>
    <col min="1792" max="1792" width="4.1640625" style="9" customWidth="1"/>
    <col min="1793" max="1793" width="29.1640625" style="9" customWidth="1"/>
    <col min="1794" max="1794" width="7" style="9" customWidth="1"/>
    <col min="1795" max="1795" width="9.1640625" style="9" customWidth="1"/>
    <col min="1796" max="1796" width="8.58203125" style="9" customWidth="1"/>
    <col min="1797" max="1797" width="11" style="9" customWidth="1"/>
    <col min="1798" max="1798" width="10.83203125" style="9" customWidth="1"/>
    <col min="1799" max="1799" width="11.58203125" style="9" customWidth="1"/>
    <col min="1800" max="1800" width="11.58203125" style="9" bestFit="1" customWidth="1"/>
    <col min="1801" max="1801" width="11.1640625" style="9" customWidth="1"/>
    <col min="1802" max="1802" width="9.83203125" style="9" customWidth="1"/>
    <col min="1803" max="1803" width="9" style="9" customWidth="1"/>
    <col min="1804" max="1804" width="9.1640625" style="9" customWidth="1"/>
    <col min="1805" max="1805" width="11.25" style="9" customWidth="1"/>
    <col min="1806" max="1806" width="15.1640625" style="9" bestFit="1" customWidth="1"/>
    <col min="1807" max="2047" width="10" style="9"/>
    <col min="2048" max="2048" width="4.1640625" style="9" customWidth="1"/>
    <col min="2049" max="2049" width="29.1640625" style="9" customWidth="1"/>
    <col min="2050" max="2050" width="7" style="9" customWidth="1"/>
    <col min="2051" max="2051" width="9.1640625" style="9" customWidth="1"/>
    <col min="2052" max="2052" width="8.58203125" style="9" customWidth="1"/>
    <col min="2053" max="2053" width="11" style="9" customWidth="1"/>
    <col min="2054" max="2054" width="10.83203125" style="9" customWidth="1"/>
    <col min="2055" max="2055" width="11.58203125" style="9" customWidth="1"/>
    <col min="2056" max="2056" width="11.58203125" style="9" bestFit="1" customWidth="1"/>
    <col min="2057" max="2057" width="11.1640625" style="9" customWidth="1"/>
    <col min="2058" max="2058" width="9.83203125" style="9" customWidth="1"/>
    <col min="2059" max="2059" width="9" style="9" customWidth="1"/>
    <col min="2060" max="2060" width="9.1640625" style="9" customWidth="1"/>
    <col min="2061" max="2061" width="11.25" style="9" customWidth="1"/>
    <col min="2062" max="2062" width="15.1640625" style="9" bestFit="1" customWidth="1"/>
    <col min="2063" max="2303" width="10" style="9"/>
    <col min="2304" max="2304" width="4.1640625" style="9" customWidth="1"/>
    <col min="2305" max="2305" width="29.1640625" style="9" customWidth="1"/>
    <col min="2306" max="2306" width="7" style="9" customWidth="1"/>
    <col min="2307" max="2307" width="9.1640625" style="9" customWidth="1"/>
    <col min="2308" max="2308" width="8.58203125" style="9" customWidth="1"/>
    <col min="2309" max="2309" width="11" style="9" customWidth="1"/>
    <col min="2310" max="2310" width="10.83203125" style="9" customWidth="1"/>
    <col min="2311" max="2311" width="11.58203125" style="9" customWidth="1"/>
    <col min="2312" max="2312" width="11.58203125" style="9" bestFit="1" customWidth="1"/>
    <col min="2313" max="2313" width="11.1640625" style="9" customWidth="1"/>
    <col min="2314" max="2314" width="9.83203125" style="9" customWidth="1"/>
    <col min="2315" max="2315" width="9" style="9" customWidth="1"/>
    <col min="2316" max="2316" width="9.1640625" style="9" customWidth="1"/>
    <col min="2317" max="2317" width="11.25" style="9" customWidth="1"/>
    <col min="2318" max="2318" width="15.1640625" style="9" bestFit="1" customWidth="1"/>
    <col min="2319" max="2559" width="10" style="9"/>
    <col min="2560" max="2560" width="4.1640625" style="9" customWidth="1"/>
    <col min="2561" max="2561" width="29.1640625" style="9" customWidth="1"/>
    <col min="2562" max="2562" width="7" style="9" customWidth="1"/>
    <col min="2563" max="2563" width="9.1640625" style="9" customWidth="1"/>
    <col min="2564" max="2564" width="8.58203125" style="9" customWidth="1"/>
    <col min="2565" max="2565" width="11" style="9" customWidth="1"/>
    <col min="2566" max="2566" width="10.83203125" style="9" customWidth="1"/>
    <col min="2567" max="2567" width="11.58203125" style="9" customWidth="1"/>
    <col min="2568" max="2568" width="11.58203125" style="9" bestFit="1" customWidth="1"/>
    <col min="2569" max="2569" width="11.1640625" style="9" customWidth="1"/>
    <col min="2570" max="2570" width="9.83203125" style="9" customWidth="1"/>
    <col min="2571" max="2571" width="9" style="9" customWidth="1"/>
    <col min="2572" max="2572" width="9.1640625" style="9" customWidth="1"/>
    <col min="2573" max="2573" width="11.25" style="9" customWidth="1"/>
    <col min="2574" max="2574" width="15.1640625" style="9" bestFit="1" customWidth="1"/>
    <col min="2575" max="2815" width="10" style="9"/>
    <col min="2816" max="2816" width="4.1640625" style="9" customWidth="1"/>
    <col min="2817" max="2817" width="29.1640625" style="9" customWidth="1"/>
    <col min="2818" max="2818" width="7" style="9" customWidth="1"/>
    <col min="2819" max="2819" width="9.1640625" style="9" customWidth="1"/>
    <col min="2820" max="2820" width="8.58203125" style="9" customWidth="1"/>
    <col min="2821" max="2821" width="11" style="9" customWidth="1"/>
    <col min="2822" max="2822" width="10.83203125" style="9" customWidth="1"/>
    <col min="2823" max="2823" width="11.58203125" style="9" customWidth="1"/>
    <col min="2824" max="2824" width="11.58203125" style="9" bestFit="1" customWidth="1"/>
    <col min="2825" max="2825" width="11.1640625" style="9" customWidth="1"/>
    <col min="2826" max="2826" width="9.83203125" style="9" customWidth="1"/>
    <col min="2827" max="2827" width="9" style="9" customWidth="1"/>
    <col min="2828" max="2828" width="9.1640625" style="9" customWidth="1"/>
    <col min="2829" max="2829" width="11.25" style="9" customWidth="1"/>
    <col min="2830" max="2830" width="15.1640625" style="9" bestFit="1" customWidth="1"/>
    <col min="2831" max="3071" width="10" style="9"/>
    <col min="3072" max="3072" width="4.1640625" style="9" customWidth="1"/>
    <col min="3073" max="3073" width="29.1640625" style="9" customWidth="1"/>
    <col min="3074" max="3074" width="7" style="9" customWidth="1"/>
    <col min="3075" max="3075" width="9.1640625" style="9" customWidth="1"/>
    <col min="3076" max="3076" width="8.58203125" style="9" customWidth="1"/>
    <col min="3077" max="3077" width="11" style="9" customWidth="1"/>
    <col min="3078" max="3078" width="10.83203125" style="9" customWidth="1"/>
    <col min="3079" max="3079" width="11.58203125" style="9" customWidth="1"/>
    <col min="3080" max="3080" width="11.58203125" style="9" bestFit="1" customWidth="1"/>
    <col min="3081" max="3081" width="11.1640625" style="9" customWidth="1"/>
    <col min="3082" max="3082" width="9.83203125" style="9" customWidth="1"/>
    <col min="3083" max="3083" width="9" style="9" customWidth="1"/>
    <col min="3084" max="3084" width="9.1640625" style="9" customWidth="1"/>
    <col min="3085" max="3085" width="11.25" style="9" customWidth="1"/>
    <col min="3086" max="3086" width="15.1640625" style="9" bestFit="1" customWidth="1"/>
    <col min="3087" max="3327" width="10" style="9"/>
    <col min="3328" max="3328" width="4.1640625" style="9" customWidth="1"/>
    <col min="3329" max="3329" width="29.1640625" style="9" customWidth="1"/>
    <col min="3330" max="3330" width="7" style="9" customWidth="1"/>
    <col min="3331" max="3331" width="9.1640625" style="9" customWidth="1"/>
    <col min="3332" max="3332" width="8.58203125" style="9" customWidth="1"/>
    <col min="3333" max="3333" width="11" style="9" customWidth="1"/>
    <col min="3334" max="3334" width="10.83203125" style="9" customWidth="1"/>
    <col min="3335" max="3335" width="11.58203125" style="9" customWidth="1"/>
    <col min="3336" max="3336" width="11.58203125" style="9" bestFit="1" customWidth="1"/>
    <col min="3337" max="3337" width="11.1640625" style="9" customWidth="1"/>
    <col min="3338" max="3338" width="9.83203125" style="9" customWidth="1"/>
    <col min="3339" max="3339" width="9" style="9" customWidth="1"/>
    <col min="3340" max="3340" width="9.1640625" style="9" customWidth="1"/>
    <col min="3341" max="3341" width="11.25" style="9" customWidth="1"/>
    <col min="3342" max="3342" width="15.1640625" style="9" bestFit="1" customWidth="1"/>
    <col min="3343" max="3583" width="10" style="9"/>
    <col min="3584" max="3584" width="4.1640625" style="9" customWidth="1"/>
    <col min="3585" max="3585" width="29.1640625" style="9" customWidth="1"/>
    <col min="3586" max="3586" width="7" style="9" customWidth="1"/>
    <col min="3587" max="3587" width="9.1640625" style="9" customWidth="1"/>
    <col min="3588" max="3588" width="8.58203125" style="9" customWidth="1"/>
    <col min="3589" max="3589" width="11" style="9" customWidth="1"/>
    <col min="3590" max="3590" width="10.83203125" style="9" customWidth="1"/>
    <col min="3591" max="3591" width="11.58203125" style="9" customWidth="1"/>
    <col min="3592" max="3592" width="11.58203125" style="9" bestFit="1" customWidth="1"/>
    <col min="3593" max="3593" width="11.1640625" style="9" customWidth="1"/>
    <col min="3594" max="3594" width="9.83203125" style="9" customWidth="1"/>
    <col min="3595" max="3595" width="9" style="9" customWidth="1"/>
    <col min="3596" max="3596" width="9.1640625" style="9" customWidth="1"/>
    <col min="3597" max="3597" width="11.25" style="9" customWidth="1"/>
    <col min="3598" max="3598" width="15.1640625" style="9" bestFit="1" customWidth="1"/>
    <col min="3599" max="3839" width="10" style="9"/>
    <col min="3840" max="3840" width="4.1640625" style="9" customWidth="1"/>
    <col min="3841" max="3841" width="29.1640625" style="9" customWidth="1"/>
    <col min="3842" max="3842" width="7" style="9" customWidth="1"/>
    <col min="3843" max="3843" width="9.1640625" style="9" customWidth="1"/>
    <col min="3844" max="3844" width="8.58203125" style="9" customWidth="1"/>
    <col min="3845" max="3845" width="11" style="9" customWidth="1"/>
    <col min="3846" max="3846" width="10.83203125" style="9" customWidth="1"/>
    <col min="3847" max="3847" width="11.58203125" style="9" customWidth="1"/>
    <col min="3848" max="3848" width="11.58203125" style="9" bestFit="1" customWidth="1"/>
    <col min="3849" max="3849" width="11.1640625" style="9" customWidth="1"/>
    <col min="3850" max="3850" width="9.83203125" style="9" customWidth="1"/>
    <col min="3851" max="3851" width="9" style="9" customWidth="1"/>
    <col min="3852" max="3852" width="9.1640625" style="9" customWidth="1"/>
    <col min="3853" max="3853" width="11.25" style="9" customWidth="1"/>
    <col min="3854" max="3854" width="15.1640625" style="9" bestFit="1" customWidth="1"/>
    <col min="3855" max="4095" width="10" style="9"/>
    <col min="4096" max="4096" width="4.1640625" style="9" customWidth="1"/>
    <col min="4097" max="4097" width="29.1640625" style="9" customWidth="1"/>
    <col min="4098" max="4098" width="7" style="9" customWidth="1"/>
    <col min="4099" max="4099" width="9.1640625" style="9" customWidth="1"/>
    <col min="4100" max="4100" width="8.58203125" style="9" customWidth="1"/>
    <col min="4101" max="4101" width="11" style="9" customWidth="1"/>
    <col min="4102" max="4102" width="10.83203125" style="9" customWidth="1"/>
    <col min="4103" max="4103" width="11.58203125" style="9" customWidth="1"/>
    <col min="4104" max="4104" width="11.58203125" style="9" bestFit="1" customWidth="1"/>
    <col min="4105" max="4105" width="11.1640625" style="9" customWidth="1"/>
    <col min="4106" max="4106" width="9.83203125" style="9" customWidth="1"/>
    <col min="4107" max="4107" width="9" style="9" customWidth="1"/>
    <col min="4108" max="4108" width="9.1640625" style="9" customWidth="1"/>
    <col min="4109" max="4109" width="11.25" style="9" customWidth="1"/>
    <col min="4110" max="4110" width="15.1640625" style="9" bestFit="1" customWidth="1"/>
    <col min="4111" max="4351" width="10" style="9"/>
    <col min="4352" max="4352" width="4.1640625" style="9" customWidth="1"/>
    <col min="4353" max="4353" width="29.1640625" style="9" customWidth="1"/>
    <col min="4354" max="4354" width="7" style="9" customWidth="1"/>
    <col min="4355" max="4355" width="9.1640625" style="9" customWidth="1"/>
    <col min="4356" max="4356" width="8.58203125" style="9" customWidth="1"/>
    <col min="4357" max="4357" width="11" style="9" customWidth="1"/>
    <col min="4358" max="4358" width="10.83203125" style="9" customWidth="1"/>
    <col min="4359" max="4359" width="11.58203125" style="9" customWidth="1"/>
    <col min="4360" max="4360" width="11.58203125" style="9" bestFit="1" customWidth="1"/>
    <col min="4361" max="4361" width="11.1640625" style="9" customWidth="1"/>
    <col min="4362" max="4362" width="9.83203125" style="9" customWidth="1"/>
    <col min="4363" max="4363" width="9" style="9" customWidth="1"/>
    <col min="4364" max="4364" width="9.1640625" style="9" customWidth="1"/>
    <col min="4365" max="4365" width="11.25" style="9" customWidth="1"/>
    <col min="4366" max="4366" width="15.1640625" style="9" bestFit="1" customWidth="1"/>
    <col min="4367" max="4607" width="10" style="9"/>
    <col min="4608" max="4608" width="4.1640625" style="9" customWidth="1"/>
    <col min="4609" max="4609" width="29.1640625" style="9" customWidth="1"/>
    <col min="4610" max="4610" width="7" style="9" customWidth="1"/>
    <col min="4611" max="4611" width="9.1640625" style="9" customWidth="1"/>
    <col min="4612" max="4612" width="8.58203125" style="9" customWidth="1"/>
    <col min="4613" max="4613" width="11" style="9" customWidth="1"/>
    <col min="4614" max="4614" width="10.83203125" style="9" customWidth="1"/>
    <col min="4615" max="4615" width="11.58203125" style="9" customWidth="1"/>
    <col min="4616" max="4616" width="11.58203125" style="9" bestFit="1" customWidth="1"/>
    <col min="4617" max="4617" width="11.1640625" style="9" customWidth="1"/>
    <col min="4618" max="4618" width="9.83203125" style="9" customWidth="1"/>
    <col min="4619" max="4619" width="9" style="9" customWidth="1"/>
    <col min="4620" max="4620" width="9.1640625" style="9" customWidth="1"/>
    <col min="4621" max="4621" width="11.25" style="9" customWidth="1"/>
    <col min="4622" max="4622" width="15.1640625" style="9" bestFit="1" customWidth="1"/>
    <col min="4623" max="4863" width="10" style="9"/>
    <col min="4864" max="4864" width="4.1640625" style="9" customWidth="1"/>
    <col min="4865" max="4865" width="29.1640625" style="9" customWidth="1"/>
    <col min="4866" max="4866" width="7" style="9" customWidth="1"/>
    <col min="4867" max="4867" width="9.1640625" style="9" customWidth="1"/>
    <col min="4868" max="4868" width="8.58203125" style="9" customWidth="1"/>
    <col min="4869" max="4869" width="11" style="9" customWidth="1"/>
    <col min="4870" max="4870" width="10.83203125" style="9" customWidth="1"/>
    <col min="4871" max="4871" width="11.58203125" style="9" customWidth="1"/>
    <col min="4872" max="4872" width="11.58203125" style="9" bestFit="1" customWidth="1"/>
    <col min="4873" max="4873" width="11.1640625" style="9" customWidth="1"/>
    <col min="4874" max="4874" width="9.83203125" style="9" customWidth="1"/>
    <col min="4875" max="4875" width="9" style="9" customWidth="1"/>
    <col min="4876" max="4876" width="9.1640625" style="9" customWidth="1"/>
    <col min="4877" max="4877" width="11.25" style="9" customWidth="1"/>
    <col min="4878" max="4878" width="15.1640625" style="9" bestFit="1" customWidth="1"/>
    <col min="4879" max="5119" width="10" style="9"/>
    <col min="5120" max="5120" width="4.1640625" style="9" customWidth="1"/>
    <col min="5121" max="5121" width="29.1640625" style="9" customWidth="1"/>
    <col min="5122" max="5122" width="7" style="9" customWidth="1"/>
    <col min="5123" max="5123" width="9.1640625" style="9" customWidth="1"/>
    <col min="5124" max="5124" width="8.58203125" style="9" customWidth="1"/>
    <col min="5125" max="5125" width="11" style="9" customWidth="1"/>
    <col min="5126" max="5126" width="10.83203125" style="9" customWidth="1"/>
    <col min="5127" max="5127" width="11.58203125" style="9" customWidth="1"/>
    <col min="5128" max="5128" width="11.58203125" style="9" bestFit="1" customWidth="1"/>
    <col min="5129" max="5129" width="11.1640625" style="9" customWidth="1"/>
    <col min="5130" max="5130" width="9.83203125" style="9" customWidth="1"/>
    <col min="5131" max="5131" width="9" style="9" customWidth="1"/>
    <col min="5132" max="5132" width="9.1640625" style="9" customWidth="1"/>
    <col min="5133" max="5133" width="11.25" style="9" customWidth="1"/>
    <col min="5134" max="5134" width="15.1640625" style="9" bestFit="1" customWidth="1"/>
    <col min="5135" max="5375" width="10" style="9"/>
    <col min="5376" max="5376" width="4.1640625" style="9" customWidth="1"/>
    <col min="5377" max="5377" width="29.1640625" style="9" customWidth="1"/>
    <col min="5378" max="5378" width="7" style="9" customWidth="1"/>
    <col min="5379" max="5379" width="9.1640625" style="9" customWidth="1"/>
    <col min="5380" max="5380" width="8.58203125" style="9" customWidth="1"/>
    <col min="5381" max="5381" width="11" style="9" customWidth="1"/>
    <col min="5382" max="5382" width="10.83203125" style="9" customWidth="1"/>
    <col min="5383" max="5383" width="11.58203125" style="9" customWidth="1"/>
    <col min="5384" max="5384" width="11.58203125" style="9" bestFit="1" customWidth="1"/>
    <col min="5385" max="5385" width="11.1640625" style="9" customWidth="1"/>
    <col min="5386" max="5386" width="9.83203125" style="9" customWidth="1"/>
    <col min="5387" max="5387" width="9" style="9" customWidth="1"/>
    <col min="5388" max="5388" width="9.1640625" style="9" customWidth="1"/>
    <col min="5389" max="5389" width="11.25" style="9" customWidth="1"/>
    <col min="5390" max="5390" width="15.1640625" style="9" bestFit="1" customWidth="1"/>
    <col min="5391" max="5631" width="10" style="9"/>
    <col min="5632" max="5632" width="4.1640625" style="9" customWidth="1"/>
    <col min="5633" max="5633" width="29.1640625" style="9" customWidth="1"/>
    <col min="5634" max="5634" width="7" style="9" customWidth="1"/>
    <col min="5635" max="5635" width="9.1640625" style="9" customWidth="1"/>
    <col min="5636" max="5636" width="8.58203125" style="9" customWidth="1"/>
    <col min="5637" max="5637" width="11" style="9" customWidth="1"/>
    <col min="5638" max="5638" width="10.83203125" style="9" customWidth="1"/>
    <col min="5639" max="5639" width="11.58203125" style="9" customWidth="1"/>
    <col min="5640" max="5640" width="11.58203125" style="9" bestFit="1" customWidth="1"/>
    <col min="5641" max="5641" width="11.1640625" style="9" customWidth="1"/>
    <col min="5642" max="5642" width="9.83203125" style="9" customWidth="1"/>
    <col min="5643" max="5643" width="9" style="9" customWidth="1"/>
    <col min="5644" max="5644" width="9.1640625" style="9" customWidth="1"/>
    <col min="5645" max="5645" width="11.25" style="9" customWidth="1"/>
    <col min="5646" max="5646" width="15.1640625" style="9" bestFit="1" customWidth="1"/>
    <col min="5647" max="5887" width="10" style="9"/>
    <col min="5888" max="5888" width="4.1640625" style="9" customWidth="1"/>
    <col min="5889" max="5889" width="29.1640625" style="9" customWidth="1"/>
    <col min="5890" max="5890" width="7" style="9" customWidth="1"/>
    <col min="5891" max="5891" width="9.1640625" style="9" customWidth="1"/>
    <col min="5892" max="5892" width="8.58203125" style="9" customWidth="1"/>
    <col min="5893" max="5893" width="11" style="9" customWidth="1"/>
    <col min="5894" max="5894" width="10.83203125" style="9" customWidth="1"/>
    <col min="5895" max="5895" width="11.58203125" style="9" customWidth="1"/>
    <col min="5896" max="5896" width="11.58203125" style="9" bestFit="1" customWidth="1"/>
    <col min="5897" max="5897" width="11.1640625" style="9" customWidth="1"/>
    <col min="5898" max="5898" width="9.83203125" style="9" customWidth="1"/>
    <col min="5899" max="5899" width="9" style="9" customWidth="1"/>
    <col min="5900" max="5900" width="9.1640625" style="9" customWidth="1"/>
    <col min="5901" max="5901" width="11.25" style="9" customWidth="1"/>
    <col min="5902" max="5902" width="15.1640625" style="9" bestFit="1" customWidth="1"/>
    <col min="5903" max="6143" width="10" style="9"/>
    <col min="6144" max="6144" width="4.1640625" style="9" customWidth="1"/>
    <col min="6145" max="6145" width="29.1640625" style="9" customWidth="1"/>
    <col min="6146" max="6146" width="7" style="9" customWidth="1"/>
    <col min="6147" max="6147" width="9.1640625" style="9" customWidth="1"/>
    <col min="6148" max="6148" width="8.58203125" style="9" customWidth="1"/>
    <col min="6149" max="6149" width="11" style="9" customWidth="1"/>
    <col min="6150" max="6150" width="10.83203125" style="9" customWidth="1"/>
    <col min="6151" max="6151" width="11.58203125" style="9" customWidth="1"/>
    <col min="6152" max="6152" width="11.58203125" style="9" bestFit="1" customWidth="1"/>
    <col min="6153" max="6153" width="11.1640625" style="9" customWidth="1"/>
    <col min="6154" max="6154" width="9.83203125" style="9" customWidth="1"/>
    <col min="6155" max="6155" width="9" style="9" customWidth="1"/>
    <col min="6156" max="6156" width="9.1640625" style="9" customWidth="1"/>
    <col min="6157" max="6157" width="11.25" style="9" customWidth="1"/>
    <col min="6158" max="6158" width="15.1640625" style="9" bestFit="1" customWidth="1"/>
    <col min="6159" max="6399" width="10" style="9"/>
    <col min="6400" max="6400" width="4.1640625" style="9" customWidth="1"/>
    <col min="6401" max="6401" width="29.1640625" style="9" customWidth="1"/>
    <col min="6402" max="6402" width="7" style="9" customWidth="1"/>
    <col min="6403" max="6403" width="9.1640625" style="9" customWidth="1"/>
    <col min="6404" max="6404" width="8.58203125" style="9" customWidth="1"/>
    <col min="6405" max="6405" width="11" style="9" customWidth="1"/>
    <col min="6406" max="6406" width="10.83203125" style="9" customWidth="1"/>
    <col min="6407" max="6407" width="11.58203125" style="9" customWidth="1"/>
    <col min="6408" max="6408" width="11.58203125" style="9" bestFit="1" customWidth="1"/>
    <col min="6409" max="6409" width="11.1640625" style="9" customWidth="1"/>
    <col min="6410" max="6410" width="9.83203125" style="9" customWidth="1"/>
    <col min="6411" max="6411" width="9" style="9" customWidth="1"/>
    <col min="6412" max="6412" width="9.1640625" style="9" customWidth="1"/>
    <col min="6413" max="6413" width="11.25" style="9" customWidth="1"/>
    <col min="6414" max="6414" width="15.1640625" style="9" bestFit="1" customWidth="1"/>
    <col min="6415" max="6655" width="10" style="9"/>
    <col min="6656" max="6656" width="4.1640625" style="9" customWidth="1"/>
    <col min="6657" max="6657" width="29.1640625" style="9" customWidth="1"/>
    <col min="6658" max="6658" width="7" style="9" customWidth="1"/>
    <col min="6659" max="6659" width="9.1640625" style="9" customWidth="1"/>
    <col min="6660" max="6660" width="8.58203125" style="9" customWidth="1"/>
    <col min="6661" max="6661" width="11" style="9" customWidth="1"/>
    <col min="6662" max="6662" width="10.83203125" style="9" customWidth="1"/>
    <col min="6663" max="6663" width="11.58203125" style="9" customWidth="1"/>
    <col min="6664" max="6664" width="11.58203125" style="9" bestFit="1" customWidth="1"/>
    <col min="6665" max="6665" width="11.1640625" style="9" customWidth="1"/>
    <col min="6666" max="6666" width="9.83203125" style="9" customWidth="1"/>
    <col min="6667" max="6667" width="9" style="9" customWidth="1"/>
    <col min="6668" max="6668" width="9.1640625" style="9" customWidth="1"/>
    <col min="6669" max="6669" width="11.25" style="9" customWidth="1"/>
    <col min="6670" max="6670" width="15.1640625" style="9" bestFit="1" customWidth="1"/>
    <col min="6671" max="6911" width="10" style="9"/>
    <col min="6912" max="6912" width="4.1640625" style="9" customWidth="1"/>
    <col min="6913" max="6913" width="29.1640625" style="9" customWidth="1"/>
    <col min="6914" max="6914" width="7" style="9" customWidth="1"/>
    <col min="6915" max="6915" width="9.1640625" style="9" customWidth="1"/>
    <col min="6916" max="6916" width="8.58203125" style="9" customWidth="1"/>
    <col min="6917" max="6917" width="11" style="9" customWidth="1"/>
    <col min="6918" max="6918" width="10.83203125" style="9" customWidth="1"/>
    <col min="6919" max="6919" width="11.58203125" style="9" customWidth="1"/>
    <col min="6920" max="6920" width="11.58203125" style="9" bestFit="1" customWidth="1"/>
    <col min="6921" max="6921" width="11.1640625" style="9" customWidth="1"/>
    <col min="6922" max="6922" width="9.83203125" style="9" customWidth="1"/>
    <col min="6923" max="6923" width="9" style="9" customWidth="1"/>
    <col min="6924" max="6924" width="9.1640625" style="9" customWidth="1"/>
    <col min="6925" max="6925" width="11.25" style="9" customWidth="1"/>
    <col min="6926" max="6926" width="15.1640625" style="9" bestFit="1" customWidth="1"/>
    <col min="6927" max="7167" width="10" style="9"/>
    <col min="7168" max="7168" width="4.1640625" style="9" customWidth="1"/>
    <col min="7169" max="7169" width="29.1640625" style="9" customWidth="1"/>
    <col min="7170" max="7170" width="7" style="9" customWidth="1"/>
    <col min="7171" max="7171" width="9.1640625" style="9" customWidth="1"/>
    <col min="7172" max="7172" width="8.58203125" style="9" customWidth="1"/>
    <col min="7173" max="7173" width="11" style="9" customWidth="1"/>
    <col min="7174" max="7174" width="10.83203125" style="9" customWidth="1"/>
    <col min="7175" max="7175" width="11.58203125" style="9" customWidth="1"/>
    <col min="7176" max="7176" width="11.58203125" style="9" bestFit="1" customWidth="1"/>
    <col min="7177" max="7177" width="11.1640625" style="9" customWidth="1"/>
    <col min="7178" max="7178" width="9.83203125" style="9" customWidth="1"/>
    <col min="7179" max="7179" width="9" style="9" customWidth="1"/>
    <col min="7180" max="7180" width="9.1640625" style="9" customWidth="1"/>
    <col min="7181" max="7181" width="11.25" style="9" customWidth="1"/>
    <col min="7182" max="7182" width="15.1640625" style="9" bestFit="1" customWidth="1"/>
    <col min="7183" max="7423" width="10" style="9"/>
    <col min="7424" max="7424" width="4.1640625" style="9" customWidth="1"/>
    <col min="7425" max="7425" width="29.1640625" style="9" customWidth="1"/>
    <col min="7426" max="7426" width="7" style="9" customWidth="1"/>
    <col min="7427" max="7427" width="9.1640625" style="9" customWidth="1"/>
    <col min="7428" max="7428" width="8.58203125" style="9" customWidth="1"/>
    <col min="7429" max="7429" width="11" style="9" customWidth="1"/>
    <col min="7430" max="7430" width="10.83203125" style="9" customWidth="1"/>
    <col min="7431" max="7431" width="11.58203125" style="9" customWidth="1"/>
    <col min="7432" max="7432" width="11.58203125" style="9" bestFit="1" customWidth="1"/>
    <col min="7433" max="7433" width="11.1640625" style="9" customWidth="1"/>
    <col min="7434" max="7434" width="9.83203125" style="9" customWidth="1"/>
    <col min="7435" max="7435" width="9" style="9" customWidth="1"/>
    <col min="7436" max="7436" width="9.1640625" style="9" customWidth="1"/>
    <col min="7437" max="7437" width="11.25" style="9" customWidth="1"/>
    <col min="7438" max="7438" width="15.1640625" style="9" bestFit="1" customWidth="1"/>
    <col min="7439" max="7679" width="10" style="9"/>
    <col min="7680" max="7680" width="4.1640625" style="9" customWidth="1"/>
    <col min="7681" max="7681" width="29.1640625" style="9" customWidth="1"/>
    <col min="7682" max="7682" width="7" style="9" customWidth="1"/>
    <col min="7683" max="7683" width="9.1640625" style="9" customWidth="1"/>
    <col min="7684" max="7684" width="8.58203125" style="9" customWidth="1"/>
    <col min="7685" max="7685" width="11" style="9" customWidth="1"/>
    <col min="7686" max="7686" width="10.83203125" style="9" customWidth="1"/>
    <col min="7687" max="7687" width="11.58203125" style="9" customWidth="1"/>
    <col min="7688" max="7688" width="11.58203125" style="9" bestFit="1" customWidth="1"/>
    <col min="7689" max="7689" width="11.1640625" style="9" customWidth="1"/>
    <col min="7690" max="7690" width="9.83203125" style="9" customWidth="1"/>
    <col min="7691" max="7691" width="9" style="9" customWidth="1"/>
    <col min="7692" max="7692" width="9.1640625" style="9" customWidth="1"/>
    <col min="7693" max="7693" width="11.25" style="9" customWidth="1"/>
    <col min="7694" max="7694" width="15.1640625" style="9" bestFit="1" customWidth="1"/>
    <col min="7695" max="7935" width="10" style="9"/>
    <col min="7936" max="7936" width="4.1640625" style="9" customWidth="1"/>
    <col min="7937" max="7937" width="29.1640625" style="9" customWidth="1"/>
    <col min="7938" max="7938" width="7" style="9" customWidth="1"/>
    <col min="7939" max="7939" width="9.1640625" style="9" customWidth="1"/>
    <col min="7940" max="7940" width="8.58203125" style="9" customWidth="1"/>
    <col min="7941" max="7941" width="11" style="9" customWidth="1"/>
    <col min="7942" max="7942" width="10.83203125" style="9" customWidth="1"/>
    <col min="7943" max="7943" width="11.58203125" style="9" customWidth="1"/>
    <col min="7944" max="7944" width="11.58203125" style="9" bestFit="1" customWidth="1"/>
    <col min="7945" max="7945" width="11.1640625" style="9" customWidth="1"/>
    <col min="7946" max="7946" width="9.83203125" style="9" customWidth="1"/>
    <col min="7947" max="7947" width="9" style="9" customWidth="1"/>
    <col min="7948" max="7948" width="9.1640625" style="9" customWidth="1"/>
    <col min="7949" max="7949" width="11.25" style="9" customWidth="1"/>
    <col min="7950" max="7950" width="15.1640625" style="9" bestFit="1" customWidth="1"/>
    <col min="7951" max="8191" width="10" style="9"/>
    <col min="8192" max="8192" width="4.1640625" style="9" customWidth="1"/>
    <col min="8193" max="8193" width="29.1640625" style="9" customWidth="1"/>
    <col min="8194" max="8194" width="7" style="9" customWidth="1"/>
    <col min="8195" max="8195" width="9.1640625" style="9" customWidth="1"/>
    <col min="8196" max="8196" width="8.58203125" style="9" customWidth="1"/>
    <col min="8197" max="8197" width="11" style="9" customWidth="1"/>
    <col min="8198" max="8198" width="10.83203125" style="9" customWidth="1"/>
    <col min="8199" max="8199" width="11.58203125" style="9" customWidth="1"/>
    <col min="8200" max="8200" width="11.58203125" style="9" bestFit="1" customWidth="1"/>
    <col min="8201" max="8201" width="11.1640625" style="9" customWidth="1"/>
    <col min="8202" max="8202" width="9.83203125" style="9" customWidth="1"/>
    <col min="8203" max="8203" width="9" style="9" customWidth="1"/>
    <col min="8204" max="8204" width="9.1640625" style="9" customWidth="1"/>
    <col min="8205" max="8205" width="11.25" style="9" customWidth="1"/>
    <col min="8206" max="8206" width="15.1640625" style="9" bestFit="1" customWidth="1"/>
    <col min="8207" max="8447" width="10" style="9"/>
    <col min="8448" max="8448" width="4.1640625" style="9" customWidth="1"/>
    <col min="8449" max="8449" width="29.1640625" style="9" customWidth="1"/>
    <col min="8450" max="8450" width="7" style="9" customWidth="1"/>
    <col min="8451" max="8451" width="9.1640625" style="9" customWidth="1"/>
    <col min="8452" max="8452" width="8.58203125" style="9" customWidth="1"/>
    <col min="8453" max="8453" width="11" style="9" customWidth="1"/>
    <col min="8454" max="8454" width="10.83203125" style="9" customWidth="1"/>
    <col min="8455" max="8455" width="11.58203125" style="9" customWidth="1"/>
    <col min="8456" max="8456" width="11.58203125" style="9" bestFit="1" customWidth="1"/>
    <col min="8457" max="8457" width="11.1640625" style="9" customWidth="1"/>
    <col min="8458" max="8458" width="9.83203125" style="9" customWidth="1"/>
    <col min="8459" max="8459" width="9" style="9" customWidth="1"/>
    <col min="8460" max="8460" width="9.1640625" style="9" customWidth="1"/>
    <col min="8461" max="8461" width="11.25" style="9" customWidth="1"/>
    <col min="8462" max="8462" width="15.1640625" style="9" bestFit="1" customWidth="1"/>
    <col min="8463" max="8703" width="10" style="9"/>
    <col min="8704" max="8704" width="4.1640625" style="9" customWidth="1"/>
    <col min="8705" max="8705" width="29.1640625" style="9" customWidth="1"/>
    <col min="8706" max="8706" width="7" style="9" customWidth="1"/>
    <col min="8707" max="8707" width="9.1640625" style="9" customWidth="1"/>
    <col min="8708" max="8708" width="8.58203125" style="9" customWidth="1"/>
    <col min="8709" max="8709" width="11" style="9" customWidth="1"/>
    <col min="8710" max="8710" width="10.83203125" style="9" customWidth="1"/>
    <col min="8711" max="8711" width="11.58203125" style="9" customWidth="1"/>
    <col min="8712" max="8712" width="11.58203125" style="9" bestFit="1" customWidth="1"/>
    <col min="8713" max="8713" width="11.1640625" style="9" customWidth="1"/>
    <col min="8714" max="8714" width="9.83203125" style="9" customWidth="1"/>
    <col min="8715" max="8715" width="9" style="9" customWidth="1"/>
    <col min="8716" max="8716" width="9.1640625" style="9" customWidth="1"/>
    <col min="8717" max="8717" width="11.25" style="9" customWidth="1"/>
    <col min="8718" max="8718" width="15.1640625" style="9" bestFit="1" customWidth="1"/>
    <col min="8719" max="8959" width="10" style="9"/>
    <col min="8960" max="8960" width="4.1640625" style="9" customWidth="1"/>
    <col min="8961" max="8961" width="29.1640625" style="9" customWidth="1"/>
    <col min="8962" max="8962" width="7" style="9" customWidth="1"/>
    <col min="8963" max="8963" width="9.1640625" style="9" customWidth="1"/>
    <col min="8964" max="8964" width="8.58203125" style="9" customWidth="1"/>
    <col min="8965" max="8965" width="11" style="9" customWidth="1"/>
    <col min="8966" max="8966" width="10.83203125" style="9" customWidth="1"/>
    <col min="8967" max="8967" width="11.58203125" style="9" customWidth="1"/>
    <col min="8968" max="8968" width="11.58203125" style="9" bestFit="1" customWidth="1"/>
    <col min="8969" max="8969" width="11.1640625" style="9" customWidth="1"/>
    <col min="8970" max="8970" width="9.83203125" style="9" customWidth="1"/>
    <col min="8971" max="8971" width="9" style="9" customWidth="1"/>
    <col min="8972" max="8972" width="9.1640625" style="9" customWidth="1"/>
    <col min="8973" max="8973" width="11.25" style="9" customWidth="1"/>
    <col min="8974" max="8974" width="15.1640625" style="9" bestFit="1" customWidth="1"/>
    <col min="8975" max="9215" width="10" style="9"/>
    <col min="9216" max="9216" width="4.1640625" style="9" customWidth="1"/>
    <col min="9217" max="9217" width="29.1640625" style="9" customWidth="1"/>
    <col min="9218" max="9218" width="7" style="9" customWidth="1"/>
    <col min="9219" max="9219" width="9.1640625" style="9" customWidth="1"/>
    <col min="9220" max="9220" width="8.58203125" style="9" customWidth="1"/>
    <col min="9221" max="9221" width="11" style="9" customWidth="1"/>
    <col min="9222" max="9222" width="10.83203125" style="9" customWidth="1"/>
    <col min="9223" max="9223" width="11.58203125" style="9" customWidth="1"/>
    <col min="9224" max="9224" width="11.58203125" style="9" bestFit="1" customWidth="1"/>
    <col min="9225" max="9225" width="11.1640625" style="9" customWidth="1"/>
    <col min="9226" max="9226" width="9.83203125" style="9" customWidth="1"/>
    <col min="9227" max="9227" width="9" style="9" customWidth="1"/>
    <col min="9228" max="9228" width="9.1640625" style="9" customWidth="1"/>
    <col min="9229" max="9229" width="11.25" style="9" customWidth="1"/>
    <col min="9230" max="9230" width="15.1640625" style="9" bestFit="1" customWidth="1"/>
    <col min="9231" max="9471" width="10" style="9"/>
    <col min="9472" max="9472" width="4.1640625" style="9" customWidth="1"/>
    <col min="9473" max="9473" width="29.1640625" style="9" customWidth="1"/>
    <col min="9474" max="9474" width="7" style="9" customWidth="1"/>
    <col min="9475" max="9475" width="9.1640625" style="9" customWidth="1"/>
    <col min="9476" max="9476" width="8.58203125" style="9" customWidth="1"/>
    <col min="9477" max="9477" width="11" style="9" customWidth="1"/>
    <col min="9478" max="9478" width="10.83203125" style="9" customWidth="1"/>
    <col min="9479" max="9479" width="11.58203125" style="9" customWidth="1"/>
    <col min="9480" max="9480" width="11.58203125" style="9" bestFit="1" customWidth="1"/>
    <col min="9481" max="9481" width="11.1640625" style="9" customWidth="1"/>
    <col min="9482" max="9482" width="9.83203125" style="9" customWidth="1"/>
    <col min="9483" max="9483" width="9" style="9" customWidth="1"/>
    <col min="9484" max="9484" width="9.1640625" style="9" customWidth="1"/>
    <col min="9485" max="9485" width="11.25" style="9" customWidth="1"/>
    <col min="9486" max="9486" width="15.1640625" style="9" bestFit="1" customWidth="1"/>
    <col min="9487" max="9727" width="10" style="9"/>
    <col min="9728" max="9728" width="4.1640625" style="9" customWidth="1"/>
    <col min="9729" max="9729" width="29.1640625" style="9" customWidth="1"/>
    <col min="9730" max="9730" width="7" style="9" customWidth="1"/>
    <col min="9731" max="9731" width="9.1640625" style="9" customWidth="1"/>
    <col min="9732" max="9732" width="8.58203125" style="9" customWidth="1"/>
    <col min="9733" max="9733" width="11" style="9" customWidth="1"/>
    <col min="9734" max="9734" width="10.83203125" style="9" customWidth="1"/>
    <col min="9735" max="9735" width="11.58203125" style="9" customWidth="1"/>
    <col min="9736" max="9736" width="11.58203125" style="9" bestFit="1" customWidth="1"/>
    <col min="9737" max="9737" width="11.1640625" style="9" customWidth="1"/>
    <col min="9738" max="9738" width="9.83203125" style="9" customWidth="1"/>
    <col min="9739" max="9739" width="9" style="9" customWidth="1"/>
    <col min="9740" max="9740" width="9.1640625" style="9" customWidth="1"/>
    <col min="9741" max="9741" width="11.25" style="9" customWidth="1"/>
    <col min="9742" max="9742" width="15.1640625" style="9" bestFit="1" customWidth="1"/>
    <col min="9743" max="9983" width="10" style="9"/>
    <col min="9984" max="9984" width="4.1640625" style="9" customWidth="1"/>
    <col min="9985" max="9985" width="29.1640625" style="9" customWidth="1"/>
    <col min="9986" max="9986" width="7" style="9" customWidth="1"/>
    <col min="9987" max="9987" width="9.1640625" style="9" customWidth="1"/>
    <col min="9988" max="9988" width="8.58203125" style="9" customWidth="1"/>
    <col min="9989" max="9989" width="11" style="9" customWidth="1"/>
    <col min="9990" max="9990" width="10.83203125" style="9" customWidth="1"/>
    <col min="9991" max="9991" width="11.58203125" style="9" customWidth="1"/>
    <col min="9992" max="9992" width="11.58203125" style="9" bestFit="1" customWidth="1"/>
    <col min="9993" max="9993" width="11.1640625" style="9" customWidth="1"/>
    <col min="9994" max="9994" width="9.83203125" style="9" customWidth="1"/>
    <col min="9995" max="9995" width="9" style="9" customWidth="1"/>
    <col min="9996" max="9996" width="9.1640625" style="9" customWidth="1"/>
    <col min="9997" max="9997" width="11.25" style="9" customWidth="1"/>
    <col min="9998" max="9998" width="15.1640625" style="9" bestFit="1" customWidth="1"/>
    <col min="9999" max="10239" width="10" style="9"/>
    <col min="10240" max="10240" width="4.1640625" style="9" customWidth="1"/>
    <col min="10241" max="10241" width="29.1640625" style="9" customWidth="1"/>
    <col min="10242" max="10242" width="7" style="9" customWidth="1"/>
    <col min="10243" max="10243" width="9.1640625" style="9" customWidth="1"/>
    <col min="10244" max="10244" width="8.58203125" style="9" customWidth="1"/>
    <col min="10245" max="10245" width="11" style="9" customWidth="1"/>
    <col min="10246" max="10246" width="10.83203125" style="9" customWidth="1"/>
    <col min="10247" max="10247" width="11.58203125" style="9" customWidth="1"/>
    <col min="10248" max="10248" width="11.58203125" style="9" bestFit="1" customWidth="1"/>
    <col min="10249" max="10249" width="11.1640625" style="9" customWidth="1"/>
    <col min="10250" max="10250" width="9.83203125" style="9" customWidth="1"/>
    <col min="10251" max="10251" width="9" style="9" customWidth="1"/>
    <col min="10252" max="10252" width="9.1640625" style="9" customWidth="1"/>
    <col min="10253" max="10253" width="11.25" style="9" customWidth="1"/>
    <col min="10254" max="10254" width="15.1640625" style="9" bestFit="1" customWidth="1"/>
    <col min="10255" max="10495" width="10" style="9"/>
    <col min="10496" max="10496" width="4.1640625" style="9" customWidth="1"/>
    <col min="10497" max="10497" width="29.1640625" style="9" customWidth="1"/>
    <col min="10498" max="10498" width="7" style="9" customWidth="1"/>
    <col min="10499" max="10499" width="9.1640625" style="9" customWidth="1"/>
    <col min="10500" max="10500" width="8.58203125" style="9" customWidth="1"/>
    <col min="10501" max="10501" width="11" style="9" customWidth="1"/>
    <col min="10502" max="10502" width="10.83203125" style="9" customWidth="1"/>
    <col min="10503" max="10503" width="11.58203125" style="9" customWidth="1"/>
    <col min="10504" max="10504" width="11.58203125" style="9" bestFit="1" customWidth="1"/>
    <col min="10505" max="10505" width="11.1640625" style="9" customWidth="1"/>
    <col min="10506" max="10506" width="9.83203125" style="9" customWidth="1"/>
    <col min="10507" max="10507" width="9" style="9" customWidth="1"/>
    <col min="10508" max="10508" width="9.1640625" style="9" customWidth="1"/>
    <col min="10509" max="10509" width="11.25" style="9" customWidth="1"/>
    <col min="10510" max="10510" width="15.1640625" style="9" bestFit="1" customWidth="1"/>
    <col min="10511" max="10751" width="10" style="9"/>
    <col min="10752" max="10752" width="4.1640625" style="9" customWidth="1"/>
    <col min="10753" max="10753" width="29.1640625" style="9" customWidth="1"/>
    <col min="10754" max="10754" width="7" style="9" customWidth="1"/>
    <col min="10755" max="10755" width="9.1640625" style="9" customWidth="1"/>
    <col min="10756" max="10756" width="8.58203125" style="9" customWidth="1"/>
    <col min="10757" max="10757" width="11" style="9" customWidth="1"/>
    <col min="10758" max="10758" width="10.83203125" style="9" customWidth="1"/>
    <col min="10759" max="10759" width="11.58203125" style="9" customWidth="1"/>
    <col min="10760" max="10760" width="11.58203125" style="9" bestFit="1" customWidth="1"/>
    <col min="10761" max="10761" width="11.1640625" style="9" customWidth="1"/>
    <col min="10762" max="10762" width="9.83203125" style="9" customWidth="1"/>
    <col min="10763" max="10763" width="9" style="9" customWidth="1"/>
    <col min="10764" max="10764" width="9.1640625" style="9" customWidth="1"/>
    <col min="10765" max="10765" width="11.25" style="9" customWidth="1"/>
    <col min="10766" max="10766" width="15.1640625" style="9" bestFit="1" customWidth="1"/>
    <col min="10767" max="11007" width="10" style="9"/>
    <col min="11008" max="11008" width="4.1640625" style="9" customWidth="1"/>
    <col min="11009" max="11009" width="29.1640625" style="9" customWidth="1"/>
    <col min="11010" max="11010" width="7" style="9" customWidth="1"/>
    <col min="11011" max="11011" width="9.1640625" style="9" customWidth="1"/>
    <col min="11012" max="11012" width="8.58203125" style="9" customWidth="1"/>
    <col min="11013" max="11013" width="11" style="9" customWidth="1"/>
    <col min="11014" max="11014" width="10.83203125" style="9" customWidth="1"/>
    <col min="11015" max="11015" width="11.58203125" style="9" customWidth="1"/>
    <col min="11016" max="11016" width="11.58203125" style="9" bestFit="1" customWidth="1"/>
    <col min="11017" max="11017" width="11.1640625" style="9" customWidth="1"/>
    <col min="11018" max="11018" width="9.83203125" style="9" customWidth="1"/>
    <col min="11019" max="11019" width="9" style="9" customWidth="1"/>
    <col min="11020" max="11020" width="9.1640625" style="9" customWidth="1"/>
    <col min="11021" max="11021" width="11.25" style="9" customWidth="1"/>
    <col min="11022" max="11022" width="15.1640625" style="9" bestFit="1" customWidth="1"/>
    <col min="11023" max="11263" width="10" style="9"/>
    <col min="11264" max="11264" width="4.1640625" style="9" customWidth="1"/>
    <col min="11265" max="11265" width="29.1640625" style="9" customWidth="1"/>
    <col min="11266" max="11266" width="7" style="9" customWidth="1"/>
    <col min="11267" max="11267" width="9.1640625" style="9" customWidth="1"/>
    <col min="11268" max="11268" width="8.58203125" style="9" customWidth="1"/>
    <col min="11269" max="11269" width="11" style="9" customWidth="1"/>
    <col min="11270" max="11270" width="10.83203125" style="9" customWidth="1"/>
    <col min="11271" max="11271" width="11.58203125" style="9" customWidth="1"/>
    <col min="11272" max="11272" width="11.58203125" style="9" bestFit="1" customWidth="1"/>
    <col min="11273" max="11273" width="11.1640625" style="9" customWidth="1"/>
    <col min="11274" max="11274" width="9.83203125" style="9" customWidth="1"/>
    <col min="11275" max="11275" width="9" style="9" customWidth="1"/>
    <col min="11276" max="11276" width="9.1640625" style="9" customWidth="1"/>
    <col min="11277" max="11277" width="11.25" style="9" customWidth="1"/>
    <col min="11278" max="11278" width="15.1640625" style="9" bestFit="1" customWidth="1"/>
    <col min="11279" max="11519" width="10" style="9"/>
    <col min="11520" max="11520" width="4.1640625" style="9" customWidth="1"/>
    <col min="11521" max="11521" width="29.1640625" style="9" customWidth="1"/>
    <col min="11522" max="11522" width="7" style="9" customWidth="1"/>
    <col min="11523" max="11523" width="9.1640625" style="9" customWidth="1"/>
    <col min="11524" max="11524" width="8.58203125" style="9" customWidth="1"/>
    <col min="11525" max="11525" width="11" style="9" customWidth="1"/>
    <col min="11526" max="11526" width="10.83203125" style="9" customWidth="1"/>
    <col min="11527" max="11527" width="11.58203125" style="9" customWidth="1"/>
    <col min="11528" max="11528" width="11.58203125" style="9" bestFit="1" customWidth="1"/>
    <col min="11529" max="11529" width="11.1640625" style="9" customWidth="1"/>
    <col min="11530" max="11530" width="9.83203125" style="9" customWidth="1"/>
    <col min="11531" max="11531" width="9" style="9" customWidth="1"/>
    <col min="11532" max="11532" width="9.1640625" style="9" customWidth="1"/>
    <col min="11533" max="11533" width="11.25" style="9" customWidth="1"/>
    <col min="11534" max="11534" width="15.1640625" style="9" bestFit="1" customWidth="1"/>
    <col min="11535" max="11775" width="10" style="9"/>
    <col min="11776" max="11776" width="4.1640625" style="9" customWidth="1"/>
    <col min="11777" max="11777" width="29.1640625" style="9" customWidth="1"/>
    <col min="11778" max="11778" width="7" style="9" customWidth="1"/>
    <col min="11779" max="11779" width="9.1640625" style="9" customWidth="1"/>
    <col min="11780" max="11780" width="8.58203125" style="9" customWidth="1"/>
    <col min="11781" max="11781" width="11" style="9" customWidth="1"/>
    <col min="11782" max="11782" width="10.83203125" style="9" customWidth="1"/>
    <col min="11783" max="11783" width="11.58203125" style="9" customWidth="1"/>
    <col min="11784" max="11784" width="11.58203125" style="9" bestFit="1" customWidth="1"/>
    <col min="11785" max="11785" width="11.1640625" style="9" customWidth="1"/>
    <col min="11786" max="11786" width="9.83203125" style="9" customWidth="1"/>
    <col min="11787" max="11787" width="9" style="9" customWidth="1"/>
    <col min="11788" max="11788" width="9.1640625" style="9" customWidth="1"/>
    <col min="11789" max="11789" width="11.25" style="9" customWidth="1"/>
    <col min="11790" max="11790" width="15.1640625" style="9" bestFit="1" customWidth="1"/>
    <col min="11791" max="12031" width="10" style="9"/>
    <col min="12032" max="12032" width="4.1640625" style="9" customWidth="1"/>
    <col min="12033" max="12033" width="29.1640625" style="9" customWidth="1"/>
    <col min="12034" max="12034" width="7" style="9" customWidth="1"/>
    <col min="12035" max="12035" width="9.1640625" style="9" customWidth="1"/>
    <col min="12036" max="12036" width="8.58203125" style="9" customWidth="1"/>
    <col min="12037" max="12037" width="11" style="9" customWidth="1"/>
    <col min="12038" max="12038" width="10.83203125" style="9" customWidth="1"/>
    <col min="12039" max="12039" width="11.58203125" style="9" customWidth="1"/>
    <col min="12040" max="12040" width="11.58203125" style="9" bestFit="1" customWidth="1"/>
    <col min="12041" max="12041" width="11.1640625" style="9" customWidth="1"/>
    <col min="12042" max="12042" width="9.83203125" style="9" customWidth="1"/>
    <col min="12043" max="12043" width="9" style="9" customWidth="1"/>
    <col min="12044" max="12044" width="9.1640625" style="9" customWidth="1"/>
    <col min="12045" max="12045" width="11.25" style="9" customWidth="1"/>
    <col min="12046" max="12046" width="15.1640625" style="9" bestFit="1" customWidth="1"/>
    <col min="12047" max="12287" width="10" style="9"/>
    <col min="12288" max="12288" width="4.1640625" style="9" customWidth="1"/>
    <col min="12289" max="12289" width="29.1640625" style="9" customWidth="1"/>
    <col min="12290" max="12290" width="7" style="9" customWidth="1"/>
    <col min="12291" max="12291" width="9.1640625" style="9" customWidth="1"/>
    <col min="12292" max="12292" width="8.58203125" style="9" customWidth="1"/>
    <col min="12293" max="12293" width="11" style="9" customWidth="1"/>
    <col min="12294" max="12294" width="10.83203125" style="9" customWidth="1"/>
    <col min="12295" max="12295" width="11.58203125" style="9" customWidth="1"/>
    <col min="12296" max="12296" width="11.58203125" style="9" bestFit="1" customWidth="1"/>
    <col min="12297" max="12297" width="11.1640625" style="9" customWidth="1"/>
    <col min="12298" max="12298" width="9.83203125" style="9" customWidth="1"/>
    <col min="12299" max="12299" width="9" style="9" customWidth="1"/>
    <col min="12300" max="12300" width="9.1640625" style="9" customWidth="1"/>
    <col min="12301" max="12301" width="11.25" style="9" customWidth="1"/>
    <col min="12302" max="12302" width="15.1640625" style="9" bestFit="1" customWidth="1"/>
    <col min="12303" max="12543" width="10" style="9"/>
    <col min="12544" max="12544" width="4.1640625" style="9" customWidth="1"/>
    <col min="12545" max="12545" width="29.1640625" style="9" customWidth="1"/>
    <col min="12546" max="12546" width="7" style="9" customWidth="1"/>
    <col min="12547" max="12547" width="9.1640625" style="9" customWidth="1"/>
    <col min="12548" max="12548" width="8.58203125" style="9" customWidth="1"/>
    <col min="12549" max="12549" width="11" style="9" customWidth="1"/>
    <col min="12550" max="12550" width="10.83203125" style="9" customWidth="1"/>
    <col min="12551" max="12551" width="11.58203125" style="9" customWidth="1"/>
    <col min="12552" max="12552" width="11.58203125" style="9" bestFit="1" customWidth="1"/>
    <col min="12553" max="12553" width="11.1640625" style="9" customWidth="1"/>
    <col min="12554" max="12554" width="9.83203125" style="9" customWidth="1"/>
    <col min="12555" max="12555" width="9" style="9" customWidth="1"/>
    <col min="12556" max="12556" width="9.1640625" style="9" customWidth="1"/>
    <col min="12557" max="12557" width="11.25" style="9" customWidth="1"/>
    <col min="12558" max="12558" width="15.1640625" style="9" bestFit="1" customWidth="1"/>
    <col min="12559" max="12799" width="10" style="9"/>
    <col min="12800" max="12800" width="4.1640625" style="9" customWidth="1"/>
    <col min="12801" max="12801" width="29.1640625" style="9" customWidth="1"/>
    <col min="12802" max="12802" width="7" style="9" customWidth="1"/>
    <col min="12803" max="12803" width="9.1640625" style="9" customWidth="1"/>
    <col min="12804" max="12804" width="8.58203125" style="9" customWidth="1"/>
    <col min="12805" max="12805" width="11" style="9" customWidth="1"/>
    <col min="12806" max="12806" width="10.83203125" style="9" customWidth="1"/>
    <col min="12807" max="12807" width="11.58203125" style="9" customWidth="1"/>
    <col min="12808" max="12808" width="11.58203125" style="9" bestFit="1" customWidth="1"/>
    <col min="12809" max="12809" width="11.1640625" style="9" customWidth="1"/>
    <col min="12810" max="12810" width="9.83203125" style="9" customWidth="1"/>
    <col min="12811" max="12811" width="9" style="9" customWidth="1"/>
    <col min="12812" max="12812" width="9.1640625" style="9" customWidth="1"/>
    <col min="12813" max="12813" width="11.25" style="9" customWidth="1"/>
    <col min="12814" max="12814" width="15.1640625" style="9" bestFit="1" customWidth="1"/>
    <col min="12815" max="13055" width="10" style="9"/>
    <col min="13056" max="13056" width="4.1640625" style="9" customWidth="1"/>
    <col min="13057" max="13057" width="29.1640625" style="9" customWidth="1"/>
    <col min="13058" max="13058" width="7" style="9" customWidth="1"/>
    <col min="13059" max="13059" width="9.1640625" style="9" customWidth="1"/>
    <col min="13060" max="13060" width="8.58203125" style="9" customWidth="1"/>
    <col min="13061" max="13061" width="11" style="9" customWidth="1"/>
    <col min="13062" max="13062" width="10.83203125" style="9" customWidth="1"/>
    <col min="13063" max="13063" width="11.58203125" style="9" customWidth="1"/>
    <col min="13064" max="13064" width="11.58203125" style="9" bestFit="1" customWidth="1"/>
    <col min="13065" max="13065" width="11.1640625" style="9" customWidth="1"/>
    <col min="13066" max="13066" width="9.83203125" style="9" customWidth="1"/>
    <col min="13067" max="13067" width="9" style="9" customWidth="1"/>
    <col min="13068" max="13068" width="9.1640625" style="9" customWidth="1"/>
    <col min="13069" max="13069" width="11.25" style="9" customWidth="1"/>
    <col min="13070" max="13070" width="15.1640625" style="9" bestFit="1" customWidth="1"/>
    <col min="13071" max="13311" width="10" style="9"/>
    <col min="13312" max="13312" width="4.1640625" style="9" customWidth="1"/>
    <col min="13313" max="13313" width="29.1640625" style="9" customWidth="1"/>
    <col min="13314" max="13314" width="7" style="9" customWidth="1"/>
    <col min="13315" max="13315" width="9.1640625" style="9" customWidth="1"/>
    <col min="13316" max="13316" width="8.58203125" style="9" customWidth="1"/>
    <col min="13317" max="13317" width="11" style="9" customWidth="1"/>
    <col min="13318" max="13318" width="10.83203125" style="9" customWidth="1"/>
    <col min="13319" max="13319" width="11.58203125" style="9" customWidth="1"/>
    <col min="13320" max="13320" width="11.58203125" style="9" bestFit="1" customWidth="1"/>
    <col min="13321" max="13321" width="11.1640625" style="9" customWidth="1"/>
    <col min="13322" max="13322" width="9.83203125" style="9" customWidth="1"/>
    <col min="13323" max="13323" width="9" style="9" customWidth="1"/>
    <col min="13324" max="13324" width="9.1640625" style="9" customWidth="1"/>
    <col min="13325" max="13325" width="11.25" style="9" customWidth="1"/>
    <col min="13326" max="13326" width="15.1640625" style="9" bestFit="1" customWidth="1"/>
    <col min="13327" max="13567" width="10" style="9"/>
    <col min="13568" max="13568" width="4.1640625" style="9" customWidth="1"/>
    <col min="13569" max="13569" width="29.1640625" style="9" customWidth="1"/>
    <col min="13570" max="13570" width="7" style="9" customWidth="1"/>
    <col min="13571" max="13571" width="9.1640625" style="9" customWidth="1"/>
    <col min="13572" max="13572" width="8.58203125" style="9" customWidth="1"/>
    <col min="13573" max="13573" width="11" style="9" customWidth="1"/>
    <col min="13574" max="13574" width="10.83203125" style="9" customWidth="1"/>
    <col min="13575" max="13575" width="11.58203125" style="9" customWidth="1"/>
    <col min="13576" max="13576" width="11.58203125" style="9" bestFit="1" customWidth="1"/>
    <col min="13577" max="13577" width="11.1640625" style="9" customWidth="1"/>
    <col min="13578" max="13578" width="9.83203125" style="9" customWidth="1"/>
    <col min="13579" max="13579" width="9" style="9" customWidth="1"/>
    <col min="13580" max="13580" width="9.1640625" style="9" customWidth="1"/>
    <col min="13581" max="13581" width="11.25" style="9" customWidth="1"/>
    <col min="13582" max="13582" width="15.1640625" style="9" bestFit="1" customWidth="1"/>
    <col min="13583" max="13823" width="10" style="9"/>
    <col min="13824" max="13824" width="4.1640625" style="9" customWidth="1"/>
    <col min="13825" max="13825" width="29.1640625" style="9" customWidth="1"/>
    <col min="13826" max="13826" width="7" style="9" customWidth="1"/>
    <col min="13827" max="13827" width="9.1640625" style="9" customWidth="1"/>
    <col min="13828" max="13828" width="8.58203125" style="9" customWidth="1"/>
    <col min="13829" max="13829" width="11" style="9" customWidth="1"/>
    <col min="13830" max="13830" width="10.83203125" style="9" customWidth="1"/>
    <col min="13831" max="13831" width="11.58203125" style="9" customWidth="1"/>
    <col min="13832" max="13832" width="11.58203125" style="9" bestFit="1" customWidth="1"/>
    <col min="13833" max="13833" width="11.1640625" style="9" customWidth="1"/>
    <col min="13834" max="13834" width="9.83203125" style="9" customWidth="1"/>
    <col min="13835" max="13835" width="9" style="9" customWidth="1"/>
    <col min="13836" max="13836" width="9.1640625" style="9" customWidth="1"/>
    <col min="13837" max="13837" width="11.25" style="9" customWidth="1"/>
    <col min="13838" max="13838" width="15.1640625" style="9" bestFit="1" customWidth="1"/>
    <col min="13839" max="14079" width="10" style="9"/>
    <col min="14080" max="14080" width="4.1640625" style="9" customWidth="1"/>
    <col min="14081" max="14081" width="29.1640625" style="9" customWidth="1"/>
    <col min="14082" max="14082" width="7" style="9" customWidth="1"/>
    <col min="14083" max="14083" width="9.1640625" style="9" customWidth="1"/>
    <col min="14084" max="14084" width="8.58203125" style="9" customWidth="1"/>
    <col min="14085" max="14085" width="11" style="9" customWidth="1"/>
    <col min="14086" max="14086" width="10.83203125" style="9" customWidth="1"/>
    <col min="14087" max="14087" width="11.58203125" style="9" customWidth="1"/>
    <col min="14088" max="14088" width="11.58203125" style="9" bestFit="1" customWidth="1"/>
    <col min="14089" max="14089" width="11.1640625" style="9" customWidth="1"/>
    <col min="14090" max="14090" width="9.83203125" style="9" customWidth="1"/>
    <col min="14091" max="14091" width="9" style="9" customWidth="1"/>
    <col min="14092" max="14092" width="9.1640625" style="9" customWidth="1"/>
    <col min="14093" max="14093" width="11.25" style="9" customWidth="1"/>
    <col min="14094" max="14094" width="15.1640625" style="9" bestFit="1" customWidth="1"/>
    <col min="14095" max="14335" width="10" style="9"/>
    <col min="14336" max="14336" width="4.1640625" style="9" customWidth="1"/>
    <col min="14337" max="14337" width="29.1640625" style="9" customWidth="1"/>
    <col min="14338" max="14338" width="7" style="9" customWidth="1"/>
    <col min="14339" max="14339" width="9.1640625" style="9" customWidth="1"/>
    <col min="14340" max="14340" width="8.58203125" style="9" customWidth="1"/>
    <col min="14341" max="14341" width="11" style="9" customWidth="1"/>
    <col min="14342" max="14342" width="10.83203125" style="9" customWidth="1"/>
    <col min="14343" max="14343" width="11.58203125" style="9" customWidth="1"/>
    <col min="14344" max="14344" width="11.58203125" style="9" bestFit="1" customWidth="1"/>
    <col min="14345" max="14345" width="11.1640625" style="9" customWidth="1"/>
    <col min="14346" max="14346" width="9.83203125" style="9" customWidth="1"/>
    <col min="14347" max="14347" width="9" style="9" customWidth="1"/>
    <col min="14348" max="14348" width="9.1640625" style="9" customWidth="1"/>
    <col min="14349" max="14349" width="11.25" style="9" customWidth="1"/>
    <col min="14350" max="14350" width="15.1640625" style="9" bestFit="1" customWidth="1"/>
    <col min="14351" max="14591" width="10" style="9"/>
    <col min="14592" max="14592" width="4.1640625" style="9" customWidth="1"/>
    <col min="14593" max="14593" width="29.1640625" style="9" customWidth="1"/>
    <col min="14594" max="14594" width="7" style="9" customWidth="1"/>
    <col min="14595" max="14595" width="9.1640625" style="9" customWidth="1"/>
    <col min="14596" max="14596" width="8.58203125" style="9" customWidth="1"/>
    <col min="14597" max="14597" width="11" style="9" customWidth="1"/>
    <col min="14598" max="14598" width="10.83203125" style="9" customWidth="1"/>
    <col min="14599" max="14599" width="11.58203125" style="9" customWidth="1"/>
    <col min="14600" max="14600" width="11.58203125" style="9" bestFit="1" customWidth="1"/>
    <col min="14601" max="14601" width="11.1640625" style="9" customWidth="1"/>
    <col min="14602" max="14602" width="9.83203125" style="9" customWidth="1"/>
    <col min="14603" max="14603" width="9" style="9" customWidth="1"/>
    <col min="14604" max="14604" width="9.1640625" style="9" customWidth="1"/>
    <col min="14605" max="14605" width="11.25" style="9" customWidth="1"/>
    <col min="14606" max="14606" width="15.1640625" style="9" bestFit="1" customWidth="1"/>
    <col min="14607" max="14847" width="10" style="9"/>
    <col min="14848" max="14848" width="4.1640625" style="9" customWidth="1"/>
    <col min="14849" max="14849" width="29.1640625" style="9" customWidth="1"/>
    <col min="14850" max="14850" width="7" style="9" customWidth="1"/>
    <col min="14851" max="14851" width="9.1640625" style="9" customWidth="1"/>
    <col min="14852" max="14852" width="8.58203125" style="9" customWidth="1"/>
    <col min="14853" max="14853" width="11" style="9" customWidth="1"/>
    <col min="14854" max="14854" width="10.83203125" style="9" customWidth="1"/>
    <col min="14855" max="14855" width="11.58203125" style="9" customWidth="1"/>
    <col min="14856" max="14856" width="11.58203125" style="9" bestFit="1" customWidth="1"/>
    <col min="14857" max="14857" width="11.1640625" style="9" customWidth="1"/>
    <col min="14858" max="14858" width="9.83203125" style="9" customWidth="1"/>
    <col min="14859" max="14859" width="9" style="9" customWidth="1"/>
    <col min="14860" max="14860" width="9.1640625" style="9" customWidth="1"/>
    <col min="14861" max="14861" width="11.25" style="9" customWidth="1"/>
    <col min="14862" max="14862" width="15.1640625" style="9" bestFit="1" customWidth="1"/>
    <col min="14863" max="15103" width="10" style="9"/>
    <col min="15104" max="15104" width="4.1640625" style="9" customWidth="1"/>
    <col min="15105" max="15105" width="29.1640625" style="9" customWidth="1"/>
    <col min="15106" max="15106" width="7" style="9" customWidth="1"/>
    <col min="15107" max="15107" width="9.1640625" style="9" customWidth="1"/>
    <col min="15108" max="15108" width="8.58203125" style="9" customWidth="1"/>
    <col min="15109" max="15109" width="11" style="9" customWidth="1"/>
    <col min="15110" max="15110" width="10.83203125" style="9" customWidth="1"/>
    <col min="15111" max="15111" width="11.58203125" style="9" customWidth="1"/>
    <col min="15112" max="15112" width="11.58203125" style="9" bestFit="1" customWidth="1"/>
    <col min="15113" max="15113" width="11.1640625" style="9" customWidth="1"/>
    <col min="15114" max="15114" width="9.83203125" style="9" customWidth="1"/>
    <col min="15115" max="15115" width="9" style="9" customWidth="1"/>
    <col min="15116" max="15116" width="9.1640625" style="9" customWidth="1"/>
    <col min="15117" max="15117" width="11.25" style="9" customWidth="1"/>
    <col min="15118" max="15118" width="15.1640625" style="9" bestFit="1" customWidth="1"/>
    <col min="15119" max="15359" width="10" style="9"/>
    <col min="15360" max="15360" width="4.1640625" style="9" customWidth="1"/>
    <col min="15361" max="15361" width="29.1640625" style="9" customWidth="1"/>
    <col min="15362" max="15362" width="7" style="9" customWidth="1"/>
    <col min="15363" max="15363" width="9.1640625" style="9" customWidth="1"/>
    <col min="15364" max="15364" width="8.58203125" style="9" customWidth="1"/>
    <col min="15365" max="15365" width="11" style="9" customWidth="1"/>
    <col min="15366" max="15366" width="10.83203125" style="9" customWidth="1"/>
    <col min="15367" max="15367" width="11.58203125" style="9" customWidth="1"/>
    <col min="15368" max="15368" width="11.58203125" style="9" bestFit="1" customWidth="1"/>
    <col min="15369" max="15369" width="11.1640625" style="9" customWidth="1"/>
    <col min="15370" max="15370" width="9.83203125" style="9" customWidth="1"/>
    <col min="15371" max="15371" width="9" style="9" customWidth="1"/>
    <col min="15372" max="15372" width="9.1640625" style="9" customWidth="1"/>
    <col min="15373" max="15373" width="11.25" style="9" customWidth="1"/>
    <col min="15374" max="15374" width="15.1640625" style="9" bestFit="1" customWidth="1"/>
    <col min="15375" max="15615" width="10" style="9"/>
    <col min="15616" max="15616" width="4.1640625" style="9" customWidth="1"/>
    <col min="15617" max="15617" width="29.1640625" style="9" customWidth="1"/>
    <col min="15618" max="15618" width="7" style="9" customWidth="1"/>
    <col min="15619" max="15619" width="9.1640625" style="9" customWidth="1"/>
    <col min="15620" max="15620" width="8.58203125" style="9" customWidth="1"/>
    <col min="15621" max="15621" width="11" style="9" customWidth="1"/>
    <col min="15622" max="15622" width="10.83203125" style="9" customWidth="1"/>
    <col min="15623" max="15623" width="11.58203125" style="9" customWidth="1"/>
    <col min="15624" max="15624" width="11.58203125" style="9" bestFit="1" customWidth="1"/>
    <col min="15625" max="15625" width="11.1640625" style="9" customWidth="1"/>
    <col min="15626" max="15626" width="9.83203125" style="9" customWidth="1"/>
    <col min="15627" max="15627" width="9" style="9" customWidth="1"/>
    <col min="15628" max="15628" width="9.1640625" style="9" customWidth="1"/>
    <col min="15629" max="15629" width="11.25" style="9" customWidth="1"/>
    <col min="15630" max="15630" width="15.1640625" style="9" bestFit="1" customWidth="1"/>
    <col min="15631" max="15871" width="10" style="9"/>
    <col min="15872" max="15872" width="4.1640625" style="9" customWidth="1"/>
    <col min="15873" max="15873" width="29.1640625" style="9" customWidth="1"/>
    <col min="15874" max="15874" width="7" style="9" customWidth="1"/>
    <col min="15875" max="15875" width="9.1640625" style="9" customWidth="1"/>
    <col min="15876" max="15876" width="8.58203125" style="9" customWidth="1"/>
    <col min="15877" max="15877" width="11" style="9" customWidth="1"/>
    <col min="15878" max="15878" width="10.83203125" style="9" customWidth="1"/>
    <col min="15879" max="15879" width="11.58203125" style="9" customWidth="1"/>
    <col min="15880" max="15880" width="11.58203125" style="9" bestFit="1" customWidth="1"/>
    <col min="15881" max="15881" width="11.1640625" style="9" customWidth="1"/>
    <col min="15882" max="15882" width="9.83203125" style="9" customWidth="1"/>
    <col min="15883" max="15883" width="9" style="9" customWidth="1"/>
    <col min="15884" max="15884" width="9.1640625" style="9" customWidth="1"/>
    <col min="15885" max="15885" width="11.25" style="9" customWidth="1"/>
    <col min="15886" max="15886" width="15.1640625" style="9" bestFit="1" customWidth="1"/>
    <col min="15887" max="16127" width="10" style="9"/>
    <col min="16128" max="16128" width="4.1640625" style="9" customWidth="1"/>
    <col min="16129" max="16129" width="29.1640625" style="9" customWidth="1"/>
    <col min="16130" max="16130" width="7" style="9" customWidth="1"/>
    <col min="16131" max="16131" width="9.1640625" style="9" customWidth="1"/>
    <col min="16132" max="16132" width="8.58203125" style="9" customWidth="1"/>
    <col min="16133" max="16133" width="11" style="9" customWidth="1"/>
    <col min="16134" max="16134" width="10.83203125" style="9" customWidth="1"/>
    <col min="16135" max="16135" width="11.58203125" style="9" customWidth="1"/>
    <col min="16136" max="16136" width="11.58203125" style="9" bestFit="1" customWidth="1"/>
    <col min="16137" max="16137" width="11.1640625" style="9" customWidth="1"/>
    <col min="16138" max="16138" width="9.83203125" style="9" customWidth="1"/>
    <col min="16139" max="16139" width="9" style="9" customWidth="1"/>
    <col min="16140" max="16140" width="9.1640625" style="9" customWidth="1"/>
    <col min="16141" max="16141" width="11.25" style="9" customWidth="1"/>
    <col min="16142" max="16142" width="15.1640625" style="9" bestFit="1" customWidth="1"/>
    <col min="16143" max="16384" width="10" style="9"/>
  </cols>
  <sheetData>
    <row r="1" spans="1:17" ht="21.75" customHeight="1" x14ac:dyDescent="0.3">
      <c r="A1" s="45" t="s">
        <v>47</v>
      </c>
      <c r="B1" s="45"/>
      <c r="C1" s="45"/>
      <c r="D1" s="45"/>
      <c r="E1" s="45"/>
      <c r="F1" s="45"/>
      <c r="G1" s="45"/>
      <c r="H1" s="45"/>
      <c r="I1" s="45"/>
      <c r="J1" s="45"/>
      <c r="K1" s="45"/>
      <c r="L1" s="45"/>
      <c r="M1" s="45"/>
      <c r="N1" s="45"/>
    </row>
    <row r="2" spans="1:17" s="1" customFormat="1" ht="45" customHeight="1" x14ac:dyDescent="0.3">
      <c r="A2" s="46" t="s">
        <v>2</v>
      </c>
      <c r="B2" s="46"/>
      <c r="C2" s="46"/>
      <c r="D2" s="46"/>
      <c r="E2" s="46"/>
      <c r="F2" s="46"/>
      <c r="G2" s="46"/>
      <c r="H2" s="46"/>
      <c r="I2" s="46"/>
      <c r="J2" s="46"/>
      <c r="K2" s="46"/>
      <c r="L2" s="46"/>
      <c r="M2" s="46"/>
      <c r="N2" s="46"/>
    </row>
    <row r="3" spans="1:17" s="3" customFormat="1" ht="15.5" x14ac:dyDescent="0.35">
      <c r="A3" s="2"/>
      <c r="J3" s="39"/>
      <c r="M3" s="4" t="s">
        <v>41</v>
      </c>
    </row>
    <row r="4" spans="1:17" s="5" customFormat="1" ht="25.5" customHeight="1" x14ac:dyDescent="0.3">
      <c r="A4" s="43" t="s">
        <v>35</v>
      </c>
      <c r="B4" s="43" t="s">
        <v>42</v>
      </c>
      <c r="C4" s="43" t="s">
        <v>18</v>
      </c>
      <c r="D4" s="47" t="s">
        <v>48</v>
      </c>
      <c r="E4" s="48"/>
      <c r="F4" s="48"/>
      <c r="G4" s="48"/>
      <c r="H4" s="48"/>
      <c r="I4" s="48"/>
      <c r="J4" s="48"/>
      <c r="K4" s="48"/>
      <c r="L4" s="48"/>
      <c r="M4" s="48"/>
      <c r="N4" s="48"/>
      <c r="O4" s="14"/>
    </row>
    <row r="5" spans="1:17" s="36" customFormat="1" ht="36" customHeight="1" x14ac:dyDescent="0.3">
      <c r="A5" s="44"/>
      <c r="B5" s="44"/>
      <c r="C5" s="44"/>
      <c r="D5" s="35" t="s">
        <v>53</v>
      </c>
      <c r="E5" s="35" t="s">
        <v>59</v>
      </c>
      <c r="F5" s="35" t="s">
        <v>60</v>
      </c>
      <c r="G5" s="35" t="s">
        <v>61</v>
      </c>
      <c r="H5" s="35" t="s">
        <v>62</v>
      </c>
      <c r="I5" s="19" t="s">
        <v>49</v>
      </c>
      <c r="J5" s="19" t="s">
        <v>50</v>
      </c>
      <c r="K5" s="19" t="s">
        <v>51</v>
      </c>
      <c r="L5" s="19" t="s">
        <v>52</v>
      </c>
      <c r="M5" s="19" t="s">
        <v>54</v>
      </c>
      <c r="N5" s="19" t="s">
        <v>55</v>
      </c>
      <c r="O5" s="37" t="s">
        <v>56</v>
      </c>
      <c r="P5" s="38" t="s">
        <v>57</v>
      </c>
      <c r="Q5" s="38" t="s">
        <v>58</v>
      </c>
    </row>
    <row r="6" spans="1:17" s="6" customFormat="1" ht="27.75" customHeight="1" x14ac:dyDescent="0.3">
      <c r="A6" s="19"/>
      <c r="B6" s="19" t="s">
        <v>18</v>
      </c>
      <c r="C6" s="28">
        <f>SUM(C7,C8,C9,C11,C15,C18)</f>
        <v>11495.300000000001</v>
      </c>
      <c r="D6" s="28">
        <f>SUM(D7,D8,D9,D11,D15,D18)</f>
        <v>278</v>
      </c>
      <c r="E6" s="28">
        <f t="shared" ref="E6:H6" si="0">SUM(E7,E8,E9,E11,E15,E18)</f>
        <v>13</v>
      </c>
      <c r="F6" s="28">
        <f t="shared" si="0"/>
        <v>321</v>
      </c>
      <c r="G6" s="28">
        <f t="shared" si="0"/>
        <v>113</v>
      </c>
      <c r="H6" s="28">
        <f t="shared" si="0"/>
        <v>12</v>
      </c>
      <c r="I6" s="28">
        <f t="shared" ref="I6:Q6" si="1">SUM(I7,I8,I9,I11,I15,I18)</f>
        <v>793.30000000000007</v>
      </c>
      <c r="J6" s="28">
        <f t="shared" si="1"/>
        <v>734</v>
      </c>
      <c r="K6" s="28">
        <f t="shared" si="1"/>
        <v>683</v>
      </c>
      <c r="L6" s="28">
        <f t="shared" si="1"/>
        <v>560</v>
      </c>
      <c r="M6" s="28">
        <f t="shared" si="1"/>
        <v>1500</v>
      </c>
      <c r="N6" s="28">
        <f t="shared" si="1"/>
        <v>363</v>
      </c>
      <c r="O6" s="28">
        <f t="shared" si="1"/>
        <v>2258</v>
      </c>
      <c r="P6" s="28">
        <f t="shared" si="1"/>
        <v>342</v>
      </c>
      <c r="Q6" s="28">
        <f t="shared" si="1"/>
        <v>3525</v>
      </c>
    </row>
    <row r="7" spans="1:17" s="7" customFormat="1" ht="33" customHeight="1" x14ac:dyDescent="0.3">
      <c r="A7" s="19" t="s">
        <v>4</v>
      </c>
      <c r="B7" s="15" t="s">
        <v>43</v>
      </c>
      <c r="C7" s="40">
        <f>SUM(D7:Q7)</f>
        <v>492</v>
      </c>
      <c r="D7" s="17"/>
      <c r="E7" s="17"/>
      <c r="F7" s="17"/>
      <c r="G7" s="17"/>
      <c r="H7" s="17"/>
      <c r="I7" s="18">
        <v>200</v>
      </c>
      <c r="J7" s="18">
        <v>178</v>
      </c>
      <c r="K7" s="18"/>
      <c r="L7" s="18"/>
      <c r="M7" s="18"/>
      <c r="N7" s="18"/>
      <c r="O7" s="32"/>
      <c r="P7" s="30">
        <v>114</v>
      </c>
      <c r="Q7" s="30"/>
    </row>
    <row r="8" spans="1:17" s="8" customFormat="1" ht="35.25" customHeight="1" x14ac:dyDescent="0.3">
      <c r="A8" s="19" t="s">
        <v>5</v>
      </c>
      <c r="B8" s="15" t="s">
        <v>6</v>
      </c>
      <c r="C8" s="40">
        <f t="shared" ref="C8:C20" si="2">SUM(D8:Q8)</f>
        <v>4699</v>
      </c>
      <c r="D8" s="18">
        <v>181</v>
      </c>
      <c r="E8" s="18"/>
      <c r="F8" s="18"/>
      <c r="G8" s="18"/>
      <c r="H8" s="18"/>
      <c r="I8" s="20">
        <f>81+232</f>
        <v>313</v>
      </c>
      <c r="J8" s="20">
        <v>205</v>
      </c>
      <c r="K8" s="20"/>
      <c r="L8" s="20"/>
      <c r="M8" s="20">
        <v>1500</v>
      </c>
      <c r="N8" s="18"/>
      <c r="O8" s="29"/>
      <c r="P8" s="31"/>
      <c r="Q8" s="31">
        <v>2500</v>
      </c>
    </row>
    <row r="9" spans="1:17" s="8" customFormat="1" ht="35.25" customHeight="1" x14ac:dyDescent="0.3">
      <c r="A9" s="19" t="s">
        <v>7</v>
      </c>
      <c r="B9" s="15" t="s">
        <v>8</v>
      </c>
      <c r="C9" s="40">
        <f t="shared" si="2"/>
        <v>1723.1</v>
      </c>
      <c r="D9" s="18">
        <f>D10</f>
        <v>77</v>
      </c>
      <c r="E9" s="18">
        <f t="shared" ref="E9:H9" si="3">E10</f>
        <v>13</v>
      </c>
      <c r="F9" s="18">
        <f t="shared" si="3"/>
        <v>0</v>
      </c>
      <c r="G9" s="18">
        <f t="shared" si="3"/>
        <v>0</v>
      </c>
      <c r="H9" s="18">
        <f t="shared" si="3"/>
        <v>0</v>
      </c>
      <c r="I9" s="18">
        <f t="shared" ref="I9:Q9" si="4">I10</f>
        <v>98.100000000000009</v>
      </c>
      <c r="J9" s="18">
        <f t="shared" si="4"/>
        <v>87</v>
      </c>
      <c r="K9" s="18">
        <f t="shared" si="4"/>
        <v>0</v>
      </c>
      <c r="L9" s="18">
        <f t="shared" si="4"/>
        <v>400</v>
      </c>
      <c r="M9" s="18">
        <f t="shared" si="4"/>
        <v>0</v>
      </c>
      <c r="N9" s="18">
        <f t="shared" si="4"/>
        <v>180</v>
      </c>
      <c r="O9" s="18">
        <f t="shared" si="4"/>
        <v>0</v>
      </c>
      <c r="P9" s="18">
        <f t="shared" si="4"/>
        <v>49</v>
      </c>
      <c r="Q9" s="18">
        <f t="shared" si="4"/>
        <v>819</v>
      </c>
    </row>
    <row r="10" spans="1:17" ht="36" customHeight="1" x14ac:dyDescent="0.3">
      <c r="A10" s="21">
        <v>1</v>
      </c>
      <c r="B10" s="22" t="s">
        <v>44</v>
      </c>
      <c r="C10" s="40">
        <f>SUM(D10:Q10)</f>
        <v>1723.1</v>
      </c>
      <c r="D10" s="23">
        <v>77</v>
      </c>
      <c r="E10" s="23">
        <v>13</v>
      </c>
      <c r="F10" s="23"/>
      <c r="G10" s="23"/>
      <c r="H10" s="23"/>
      <c r="I10" s="24">
        <v>98.100000000000009</v>
      </c>
      <c r="J10" s="24">
        <v>87</v>
      </c>
      <c r="K10" s="24"/>
      <c r="L10" s="24">
        <v>400</v>
      </c>
      <c r="M10" s="24"/>
      <c r="N10" s="18">
        <v>180</v>
      </c>
      <c r="O10" s="33"/>
      <c r="P10" s="34">
        <v>49</v>
      </c>
      <c r="Q10" s="34">
        <v>819</v>
      </c>
    </row>
    <row r="11" spans="1:17" s="7" customFormat="1" ht="33" customHeight="1" x14ac:dyDescent="0.3">
      <c r="A11" s="16" t="s">
        <v>9</v>
      </c>
      <c r="B11" s="18" t="s">
        <v>10</v>
      </c>
      <c r="C11" s="40">
        <f t="shared" si="2"/>
        <v>1530</v>
      </c>
      <c r="D11" s="18">
        <f>SUM(D12:D14)</f>
        <v>0</v>
      </c>
      <c r="E11" s="18">
        <f t="shared" ref="E11:H11" si="5">SUM(E12:E14)</f>
        <v>0</v>
      </c>
      <c r="F11" s="18">
        <f t="shared" si="5"/>
        <v>321</v>
      </c>
      <c r="G11" s="18">
        <f t="shared" si="5"/>
        <v>23</v>
      </c>
      <c r="H11" s="18">
        <f t="shared" si="5"/>
        <v>0</v>
      </c>
      <c r="I11" s="18">
        <f t="shared" ref="I11:Q11" si="6">SUM(I12:I14)</f>
        <v>15</v>
      </c>
      <c r="J11" s="18">
        <f t="shared" si="6"/>
        <v>216</v>
      </c>
      <c r="K11" s="18">
        <f t="shared" si="6"/>
        <v>483</v>
      </c>
      <c r="L11" s="18">
        <f t="shared" si="6"/>
        <v>0</v>
      </c>
      <c r="M11" s="18">
        <f t="shared" si="6"/>
        <v>0</v>
      </c>
      <c r="N11" s="18">
        <f t="shared" si="6"/>
        <v>60</v>
      </c>
      <c r="O11" s="18">
        <f t="shared" si="6"/>
        <v>175</v>
      </c>
      <c r="P11" s="18">
        <f t="shared" si="6"/>
        <v>149</v>
      </c>
      <c r="Q11" s="18">
        <f t="shared" si="6"/>
        <v>88</v>
      </c>
    </row>
    <row r="12" spans="1:17" s="8" customFormat="1" ht="36" customHeight="1" x14ac:dyDescent="0.3">
      <c r="A12" s="25">
        <v>1</v>
      </c>
      <c r="B12" s="23" t="s">
        <v>37</v>
      </c>
      <c r="C12" s="40">
        <f t="shared" si="2"/>
        <v>1132</v>
      </c>
      <c r="D12" s="23"/>
      <c r="E12" s="23"/>
      <c r="F12" s="23">
        <v>321</v>
      </c>
      <c r="G12" s="23"/>
      <c r="H12" s="23"/>
      <c r="I12" s="23"/>
      <c r="J12" s="23">
        <v>166</v>
      </c>
      <c r="K12" s="23">
        <v>450</v>
      </c>
      <c r="L12" s="23"/>
      <c r="M12" s="23"/>
      <c r="N12" s="23"/>
      <c r="O12" s="29"/>
      <c r="P12" s="31">
        <v>127</v>
      </c>
      <c r="Q12" s="31">
        <v>68</v>
      </c>
    </row>
    <row r="13" spans="1:17" s="8" customFormat="1" ht="35.25" customHeight="1" x14ac:dyDescent="0.3">
      <c r="A13" s="25">
        <v>2</v>
      </c>
      <c r="B13" s="23" t="s">
        <v>45</v>
      </c>
      <c r="C13" s="40">
        <f t="shared" si="2"/>
        <v>48</v>
      </c>
      <c r="D13" s="23"/>
      <c r="E13" s="23"/>
      <c r="F13" s="23"/>
      <c r="G13" s="23"/>
      <c r="H13" s="23"/>
      <c r="I13" s="23"/>
      <c r="J13" s="23">
        <v>26</v>
      </c>
      <c r="K13" s="23"/>
      <c r="L13" s="23"/>
      <c r="M13" s="23"/>
      <c r="N13" s="23"/>
      <c r="O13" s="29"/>
      <c r="P13" s="31">
        <v>22</v>
      </c>
      <c r="Q13" s="31"/>
    </row>
    <row r="14" spans="1:17" s="8" customFormat="1" ht="21" customHeight="1" x14ac:dyDescent="0.3">
      <c r="A14" s="25">
        <v>3</v>
      </c>
      <c r="B14" s="23" t="s">
        <v>38</v>
      </c>
      <c r="C14" s="40">
        <f t="shared" si="2"/>
        <v>350</v>
      </c>
      <c r="D14" s="23"/>
      <c r="E14" s="23"/>
      <c r="F14" s="23"/>
      <c r="G14" s="23">
        <v>23</v>
      </c>
      <c r="H14" s="23"/>
      <c r="I14" s="23">
        <v>15</v>
      </c>
      <c r="J14" s="23">
        <v>24</v>
      </c>
      <c r="K14" s="23">
        <v>33</v>
      </c>
      <c r="L14" s="23"/>
      <c r="M14" s="23"/>
      <c r="N14" s="23">
        <v>60</v>
      </c>
      <c r="O14" s="29">
        <v>175</v>
      </c>
      <c r="P14" s="31"/>
      <c r="Q14" s="31">
        <v>20</v>
      </c>
    </row>
    <row r="15" spans="1:17" s="8" customFormat="1" ht="23.25" customHeight="1" x14ac:dyDescent="0.3">
      <c r="A15" s="19" t="s">
        <v>46</v>
      </c>
      <c r="B15" s="15" t="s">
        <v>12</v>
      </c>
      <c r="C15" s="40">
        <f t="shared" si="2"/>
        <v>2565</v>
      </c>
      <c r="D15" s="18">
        <f>SUM(D16:D17)</f>
        <v>0</v>
      </c>
      <c r="E15" s="18">
        <f t="shared" ref="E15:H15" si="7">SUM(E16:E17)</f>
        <v>0</v>
      </c>
      <c r="F15" s="18">
        <f t="shared" si="7"/>
        <v>0</v>
      </c>
      <c r="G15" s="18">
        <f t="shared" si="7"/>
        <v>0</v>
      </c>
      <c r="H15" s="18">
        <f t="shared" si="7"/>
        <v>12</v>
      </c>
      <c r="I15" s="18">
        <f t="shared" ref="I15:Q15" si="8">SUM(I16:I17)</f>
        <v>120</v>
      </c>
      <c r="J15" s="18">
        <f t="shared" si="8"/>
        <v>7</v>
      </c>
      <c r="K15" s="18">
        <f t="shared" si="8"/>
        <v>200</v>
      </c>
      <c r="L15" s="18">
        <f t="shared" si="8"/>
        <v>100</v>
      </c>
      <c r="M15" s="18">
        <f t="shared" si="8"/>
        <v>0</v>
      </c>
      <c r="N15" s="18">
        <f t="shared" si="8"/>
        <v>123</v>
      </c>
      <c r="O15" s="18">
        <f t="shared" si="8"/>
        <v>1993</v>
      </c>
      <c r="P15" s="18">
        <f t="shared" si="8"/>
        <v>4</v>
      </c>
      <c r="Q15" s="18">
        <f t="shared" si="8"/>
        <v>6</v>
      </c>
    </row>
    <row r="16" spans="1:17" s="8" customFormat="1" ht="23.25" customHeight="1" x14ac:dyDescent="0.3">
      <c r="A16" s="25">
        <v>1</v>
      </c>
      <c r="B16" s="23" t="s">
        <v>13</v>
      </c>
      <c r="C16" s="40">
        <f t="shared" si="2"/>
        <v>1068</v>
      </c>
      <c r="D16" s="23"/>
      <c r="E16" s="23"/>
      <c r="F16" s="23"/>
      <c r="G16" s="23"/>
      <c r="H16" s="23">
        <v>12</v>
      </c>
      <c r="I16" s="23">
        <v>116</v>
      </c>
      <c r="J16" s="26">
        <v>3</v>
      </c>
      <c r="K16" s="27"/>
      <c r="L16" s="23"/>
      <c r="M16" s="26"/>
      <c r="N16" s="23"/>
      <c r="O16" s="29">
        <v>932</v>
      </c>
      <c r="P16" s="31">
        <v>2</v>
      </c>
      <c r="Q16" s="31">
        <v>3</v>
      </c>
    </row>
    <row r="17" spans="1:17" s="8" customFormat="1" ht="23.25" customHeight="1" x14ac:dyDescent="0.3">
      <c r="A17" s="25">
        <v>2</v>
      </c>
      <c r="B17" s="23" t="s">
        <v>14</v>
      </c>
      <c r="C17" s="40">
        <f t="shared" si="2"/>
        <v>1497</v>
      </c>
      <c r="D17" s="23"/>
      <c r="E17" s="23"/>
      <c r="F17" s="23"/>
      <c r="G17" s="23"/>
      <c r="H17" s="23"/>
      <c r="I17" s="23">
        <v>4</v>
      </c>
      <c r="J17" s="26">
        <v>4</v>
      </c>
      <c r="K17" s="27">
        <v>200</v>
      </c>
      <c r="L17" s="23">
        <v>100</v>
      </c>
      <c r="M17" s="26"/>
      <c r="N17" s="23">
        <v>123</v>
      </c>
      <c r="O17" s="29">
        <v>1061</v>
      </c>
      <c r="P17" s="31">
        <v>2</v>
      </c>
      <c r="Q17" s="31">
        <v>3</v>
      </c>
    </row>
    <row r="18" spans="1:17" s="7" customFormat="1" ht="14" x14ac:dyDescent="0.3">
      <c r="A18" s="19" t="s">
        <v>11</v>
      </c>
      <c r="B18" s="15" t="s">
        <v>15</v>
      </c>
      <c r="C18" s="40">
        <f t="shared" si="2"/>
        <v>486.2</v>
      </c>
      <c r="D18" s="18">
        <f>SUM(D19:D20)</f>
        <v>20</v>
      </c>
      <c r="E18" s="18">
        <f t="shared" ref="E18:H18" si="9">SUM(E19:E20)</f>
        <v>0</v>
      </c>
      <c r="F18" s="18">
        <f t="shared" si="9"/>
        <v>0</v>
      </c>
      <c r="G18" s="18">
        <f t="shared" si="9"/>
        <v>90</v>
      </c>
      <c r="H18" s="18">
        <f t="shared" si="9"/>
        <v>0</v>
      </c>
      <c r="I18" s="18">
        <f t="shared" ref="I18:Q18" si="10">SUM(I19:I20)</f>
        <v>47.2</v>
      </c>
      <c r="J18" s="18">
        <f t="shared" si="10"/>
        <v>41</v>
      </c>
      <c r="K18" s="18">
        <f t="shared" si="10"/>
        <v>0</v>
      </c>
      <c r="L18" s="18">
        <f t="shared" si="10"/>
        <v>60</v>
      </c>
      <c r="M18" s="18">
        <f t="shared" si="10"/>
        <v>0</v>
      </c>
      <c r="N18" s="18">
        <f t="shared" si="10"/>
        <v>0</v>
      </c>
      <c r="O18" s="18">
        <f t="shared" si="10"/>
        <v>90</v>
      </c>
      <c r="P18" s="18">
        <f t="shared" si="10"/>
        <v>26</v>
      </c>
      <c r="Q18" s="18">
        <f t="shared" si="10"/>
        <v>112</v>
      </c>
    </row>
    <row r="19" spans="1:17" ht="21" customHeight="1" x14ac:dyDescent="0.3">
      <c r="A19" s="21">
        <v>1</v>
      </c>
      <c r="B19" s="22" t="s">
        <v>16</v>
      </c>
      <c r="C19" s="40">
        <f t="shared" si="2"/>
        <v>222.8</v>
      </c>
      <c r="D19" s="23">
        <v>20</v>
      </c>
      <c r="E19" s="23"/>
      <c r="F19" s="23"/>
      <c r="G19" s="23"/>
      <c r="H19" s="23"/>
      <c r="I19" s="27">
        <v>30.8</v>
      </c>
      <c r="J19" s="27">
        <v>27</v>
      </c>
      <c r="K19" s="27"/>
      <c r="L19" s="27">
        <v>46</v>
      </c>
      <c r="M19" s="27"/>
      <c r="N19" s="23"/>
      <c r="O19" s="33">
        <v>60</v>
      </c>
      <c r="P19" s="34">
        <v>17</v>
      </c>
      <c r="Q19" s="34">
        <v>22</v>
      </c>
    </row>
    <row r="20" spans="1:17" ht="24.75" customHeight="1" x14ac:dyDescent="0.3">
      <c r="A20" s="21">
        <v>2</v>
      </c>
      <c r="B20" s="22" t="s">
        <v>17</v>
      </c>
      <c r="C20" s="40">
        <f t="shared" si="2"/>
        <v>263.39999999999998</v>
      </c>
      <c r="D20" s="23"/>
      <c r="E20" s="23"/>
      <c r="F20" s="23"/>
      <c r="G20" s="23">
        <v>90</v>
      </c>
      <c r="H20" s="23"/>
      <c r="I20" s="27">
        <v>16.400000000000002</v>
      </c>
      <c r="J20" s="27">
        <v>14</v>
      </c>
      <c r="K20" s="27"/>
      <c r="L20" s="27">
        <v>14</v>
      </c>
      <c r="M20" s="27"/>
      <c r="N20" s="23"/>
      <c r="O20" s="33">
        <v>30</v>
      </c>
      <c r="P20" s="34">
        <v>9</v>
      </c>
      <c r="Q20" s="34">
        <v>90</v>
      </c>
    </row>
    <row r="21" spans="1:17" ht="94.5" customHeight="1" x14ac:dyDescent="0.3">
      <c r="A21" s="41"/>
      <c r="B21" s="41"/>
      <c r="C21" s="41"/>
      <c r="D21" s="41"/>
      <c r="E21" s="41"/>
      <c r="F21" s="41"/>
      <c r="G21" s="41"/>
      <c r="H21" s="41"/>
      <c r="I21" s="41"/>
      <c r="J21" s="41"/>
      <c r="K21" s="41"/>
      <c r="L21" s="41"/>
      <c r="M21" s="41"/>
      <c r="N21" s="42"/>
    </row>
    <row r="22" spans="1:17" x14ac:dyDescent="0.3">
      <c r="D22" s="11"/>
      <c r="E22" s="11"/>
      <c r="F22" s="11"/>
      <c r="G22" s="11"/>
      <c r="H22" s="11"/>
      <c r="I22" s="11"/>
      <c r="K22" s="11"/>
    </row>
    <row r="23" spans="1:17" x14ac:dyDescent="0.3">
      <c r="D23" s="11"/>
      <c r="E23" s="11"/>
      <c r="F23" s="11"/>
      <c r="G23" s="11"/>
      <c r="H23" s="11"/>
    </row>
    <row r="24" spans="1:17" x14ac:dyDescent="0.3">
      <c r="D24" s="11"/>
      <c r="E24" s="11"/>
      <c r="F24" s="11"/>
      <c r="G24" s="11"/>
      <c r="H24" s="11"/>
    </row>
    <row r="26" spans="1:17" x14ac:dyDescent="0.3">
      <c r="A26" s="12"/>
      <c r="B26" s="13"/>
      <c r="C26" s="13"/>
      <c r="D26" s="13"/>
      <c r="E26" s="13"/>
      <c r="F26" s="13"/>
      <c r="G26" s="13"/>
      <c r="H26" s="13"/>
      <c r="I26" s="13"/>
      <c r="J26" s="13"/>
      <c r="K26" s="13"/>
      <c r="L26" s="13"/>
      <c r="M26" s="13"/>
      <c r="N26" s="13"/>
    </row>
    <row r="32" spans="1:17" x14ac:dyDescent="0.3">
      <c r="A32" s="12"/>
      <c r="B32" s="13"/>
      <c r="C32" s="13"/>
    </row>
    <row r="33" spans="1:3" x14ac:dyDescent="0.3">
      <c r="A33" s="12"/>
      <c r="B33" s="13"/>
      <c r="C33" s="13"/>
    </row>
    <row r="34" spans="1:3" x14ac:dyDescent="0.3">
      <c r="A34" s="12"/>
      <c r="B34" s="13"/>
      <c r="C34" s="13"/>
    </row>
    <row r="35" spans="1:3" x14ac:dyDescent="0.3">
      <c r="A35" s="12"/>
      <c r="B35" s="13"/>
      <c r="C35" s="13"/>
    </row>
    <row r="36" spans="1:3" x14ac:dyDescent="0.3">
      <c r="A36" s="12"/>
      <c r="B36" s="13"/>
      <c r="C36" s="13"/>
    </row>
    <row r="37" spans="1:3" x14ac:dyDescent="0.3">
      <c r="A37" s="12"/>
      <c r="B37" s="13"/>
      <c r="C37" s="13"/>
    </row>
  </sheetData>
  <mergeCells count="7">
    <mergeCell ref="A21:N21"/>
    <mergeCell ref="C4:C5"/>
    <mergeCell ref="A1:N1"/>
    <mergeCell ref="A2:N2"/>
    <mergeCell ref="A4:A5"/>
    <mergeCell ref="B4:B5"/>
    <mergeCell ref="D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 01</vt:lpstr>
      <vt:lpstr>PL 02</vt:lpstr>
      <vt:lpstr>Sheet1</vt:lpstr>
      <vt:lpstr>'PL 01'!Print_Area</vt:lpstr>
      <vt:lpstr>'PL 02'!Print_Area</vt:lpstr>
      <vt:lpstr>'PL 01'!Print_Titles</vt:lpstr>
      <vt:lpstr>'PL 02'!Print_Titles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2023-11-28T09:49:42Z</cp:lastPrinted>
  <dcterms:created xsi:type="dcterms:W3CDTF">2022-09-28T02:54:34Z</dcterms:created>
  <dcterms:modified xsi:type="dcterms:W3CDTF">2025-03-08T10:31:38Z</dcterms:modified>
</cp:coreProperties>
</file>