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Thư mục mới (38)\"/>
    </mc:Choice>
  </mc:AlternateContent>
  <bookViews>
    <workbookView xWindow="1080" yWindow="0" windowWidth="18120" windowHeight="6190" tabRatio="865"/>
  </bookViews>
  <sheets>
    <sheet name="PL 01" sheetId="16" r:id="rId1"/>
    <sheet name="PL 02" sheetId="18" r:id="rId2"/>
    <sheet name="Sheet1" sheetId="8" state="hidden" r:id="rId3"/>
  </sheets>
  <definedNames>
    <definedName name="_________a1" localSheetId="0" hidden="1">{"'Sheet1'!$L$16"}</definedName>
    <definedName name="_________a1" localSheetId="1" hidden="1">{"'Sheet1'!$L$16"}</definedName>
    <definedName name="_________a1" hidden="1">{"'Sheet1'!$L$16"}</definedName>
    <definedName name="_________ban2" localSheetId="0" hidden="1">{"'Sheet1'!$L$16"}</definedName>
    <definedName name="_________ban2" localSheetId="1" hidden="1">{"'Sheet1'!$L$16"}</definedName>
    <definedName name="_________ban2" hidden="1">{"'Sheet1'!$L$16"}</definedName>
    <definedName name="_________h1" localSheetId="0" hidden="1">{"'Sheet1'!$L$16"}</definedName>
    <definedName name="_________h1" localSheetId="1" hidden="1">{"'Sheet1'!$L$16"}</definedName>
    <definedName name="_________h1" hidden="1">{"'Sheet1'!$L$16"}</definedName>
    <definedName name="_________hu1" localSheetId="0" hidden="1">{"'Sheet1'!$L$16"}</definedName>
    <definedName name="_________hu1" localSheetId="1" hidden="1">{"'Sheet1'!$L$16"}</definedName>
    <definedName name="_________hu1" hidden="1">{"'Sheet1'!$L$16"}</definedName>
    <definedName name="_________hu2" localSheetId="0" hidden="1">{"'Sheet1'!$L$16"}</definedName>
    <definedName name="_________hu2" localSheetId="1" hidden="1">{"'Sheet1'!$L$16"}</definedName>
    <definedName name="_________hu2" hidden="1">{"'Sheet1'!$L$16"}</definedName>
    <definedName name="_________hu5" localSheetId="0" hidden="1">{"'Sheet1'!$L$16"}</definedName>
    <definedName name="_________hu5" localSheetId="1" hidden="1">{"'Sheet1'!$L$16"}</definedName>
    <definedName name="_________hu5" hidden="1">{"'Sheet1'!$L$16"}</definedName>
    <definedName name="_________hu6" localSheetId="0" hidden="1">{"'Sheet1'!$L$16"}</definedName>
    <definedName name="_________hu6" localSheetId="1" hidden="1">{"'Sheet1'!$L$16"}</definedName>
    <definedName name="_________hu6" hidden="1">{"'Sheet1'!$L$16"}</definedName>
    <definedName name="_________M36" localSheetId="0" hidden="1">{"'Sheet1'!$L$16"}</definedName>
    <definedName name="_________M36" localSheetId="1" hidden="1">{"'Sheet1'!$L$16"}</definedName>
    <definedName name="_________M36" hidden="1">{"'Sheet1'!$L$16"}</definedName>
    <definedName name="_________NSO2" localSheetId="0" hidden="1">{"'Sheet1'!$L$16"}</definedName>
    <definedName name="_________NSO2" localSheetId="1" hidden="1">{"'Sheet1'!$L$16"}</definedName>
    <definedName name="_________NSO2" hidden="1">{"'Sheet1'!$L$16"}</definedName>
    <definedName name="_________PA3" localSheetId="0" hidden="1">{"'Sheet1'!$L$16"}</definedName>
    <definedName name="_________PA3" localSheetId="1" hidden="1">{"'Sheet1'!$L$16"}</definedName>
    <definedName name="_________PA3" hidden="1">{"'Sheet1'!$L$16"}</definedName>
    <definedName name="_________Tru21" localSheetId="0" hidden="1">{"'Sheet1'!$L$16"}</definedName>
    <definedName name="_________Tru21" localSheetId="1" hidden="1">{"'Sheet1'!$L$16"}</definedName>
    <definedName name="_________Tru21" hidden="1">{"'Sheet1'!$L$16"}</definedName>
    <definedName name="________a1" localSheetId="0" hidden="1">{"'Sheet1'!$L$16"}</definedName>
    <definedName name="________a1" localSheetId="1" hidden="1">{"'Sheet1'!$L$16"}</definedName>
    <definedName name="________a1" hidden="1">{"'Sheet1'!$L$16"}</definedName>
    <definedName name="________h1" localSheetId="0" hidden="1">{"'Sheet1'!$L$16"}</definedName>
    <definedName name="________h1" localSheetId="1" hidden="1">{"'Sheet1'!$L$16"}</definedName>
    <definedName name="________h1" hidden="1">{"'Sheet1'!$L$16"}</definedName>
    <definedName name="________hu1" localSheetId="0" hidden="1">{"'Sheet1'!$L$16"}</definedName>
    <definedName name="________hu1" localSheetId="1" hidden="1">{"'Sheet1'!$L$16"}</definedName>
    <definedName name="________hu1" hidden="1">{"'Sheet1'!$L$16"}</definedName>
    <definedName name="________hu2" localSheetId="0" hidden="1">{"'Sheet1'!$L$16"}</definedName>
    <definedName name="________hu2" localSheetId="1" hidden="1">{"'Sheet1'!$L$16"}</definedName>
    <definedName name="________hu2" hidden="1">{"'Sheet1'!$L$16"}</definedName>
    <definedName name="________hu5" localSheetId="0" hidden="1">{"'Sheet1'!$L$16"}</definedName>
    <definedName name="________hu5" localSheetId="1" hidden="1">{"'Sheet1'!$L$16"}</definedName>
    <definedName name="________hu5" hidden="1">{"'Sheet1'!$L$16"}</definedName>
    <definedName name="________hu6" localSheetId="0" hidden="1">{"'Sheet1'!$L$16"}</definedName>
    <definedName name="________hu6" localSheetId="1" hidden="1">{"'Sheet1'!$L$16"}</definedName>
    <definedName name="________hu6" hidden="1">{"'Sheet1'!$L$16"}</definedName>
    <definedName name="________NSO2" localSheetId="0" hidden="1">{"'Sheet1'!$L$16"}</definedName>
    <definedName name="________NSO2" localSheetId="1" hidden="1">{"'Sheet1'!$L$16"}</definedName>
    <definedName name="________NSO2" hidden="1">{"'Sheet1'!$L$16"}</definedName>
    <definedName name="_______B1" localSheetId="0" hidden="1">{"'Sheet1'!$L$16"}</definedName>
    <definedName name="_______B1" localSheetId="1" hidden="1">{"'Sheet1'!$L$16"}</definedName>
    <definedName name="_______B1" hidden="1">{"'Sheet1'!$L$16"}</definedName>
    <definedName name="_______NSO2" localSheetId="0" hidden="1">{"'Sheet1'!$L$16"}</definedName>
    <definedName name="_______NSO2" localSheetId="1" hidden="1">{"'Sheet1'!$L$16"}</definedName>
    <definedName name="_______NSO2" hidden="1">{"'Sheet1'!$L$16"}</definedName>
    <definedName name="_______Pl2" localSheetId="0" hidden="1">{"'Sheet1'!$L$16"}</definedName>
    <definedName name="_______Pl2" localSheetId="1" hidden="1">{"'Sheet1'!$L$16"}</definedName>
    <definedName name="_______Pl2" hidden="1">{"'Sheet1'!$L$16"}</definedName>
    <definedName name="______a1" localSheetId="0" hidden="1">{"'Sheet1'!$L$16"}</definedName>
    <definedName name="______a1" localSheetId="1" hidden="1">{"'Sheet1'!$L$16"}</definedName>
    <definedName name="______a1" hidden="1">{"'Sheet1'!$L$16"}</definedName>
    <definedName name="______B1" localSheetId="0" hidden="1">{"'Sheet1'!$L$16"}</definedName>
    <definedName name="______B1" localSheetId="1" hidden="1">{"'Sheet1'!$L$16"}</definedName>
    <definedName name="______B1" hidden="1">{"'Sheet1'!$L$16"}</definedName>
    <definedName name="______ban2" localSheetId="0" hidden="1">{"'Sheet1'!$L$16"}</definedName>
    <definedName name="______ban2" localSheetId="1" hidden="1">{"'Sheet1'!$L$16"}</definedName>
    <definedName name="______ban2" hidden="1">{"'Sheet1'!$L$16"}</definedName>
    <definedName name="______h1" localSheetId="0" hidden="1">{"'Sheet1'!$L$16"}</definedName>
    <definedName name="______h1" localSheetId="1" hidden="1">{"'Sheet1'!$L$16"}</definedName>
    <definedName name="______h1" hidden="1">{"'Sheet1'!$L$16"}</definedName>
    <definedName name="______hu1" localSheetId="0" hidden="1">{"'Sheet1'!$L$16"}</definedName>
    <definedName name="______hu1" localSheetId="1" hidden="1">{"'Sheet1'!$L$16"}</definedName>
    <definedName name="______hu1" hidden="1">{"'Sheet1'!$L$16"}</definedName>
    <definedName name="______hu2" localSheetId="0" hidden="1">{"'Sheet1'!$L$16"}</definedName>
    <definedName name="______hu2" localSheetId="1" hidden="1">{"'Sheet1'!$L$16"}</definedName>
    <definedName name="______hu2" hidden="1">{"'Sheet1'!$L$16"}</definedName>
    <definedName name="______hu5" localSheetId="0" hidden="1">{"'Sheet1'!$L$16"}</definedName>
    <definedName name="______hu5" localSheetId="1" hidden="1">{"'Sheet1'!$L$16"}</definedName>
    <definedName name="______hu5" hidden="1">{"'Sheet1'!$L$16"}</definedName>
    <definedName name="______hu6" localSheetId="0" hidden="1">{"'Sheet1'!$L$16"}</definedName>
    <definedName name="______hu6" localSheetId="1" hidden="1">{"'Sheet1'!$L$16"}</definedName>
    <definedName name="______hu6" hidden="1">{"'Sheet1'!$L$16"}</definedName>
    <definedName name="______M36" localSheetId="0" hidden="1">{"'Sheet1'!$L$16"}</definedName>
    <definedName name="______M36" localSheetId="1" hidden="1">{"'Sheet1'!$L$16"}</definedName>
    <definedName name="______M36" hidden="1">{"'Sheet1'!$L$16"}</definedName>
    <definedName name="______NSO2" localSheetId="0" hidden="1">{"'Sheet1'!$L$16"}</definedName>
    <definedName name="______NSO2" localSheetId="1" hidden="1">{"'Sheet1'!$L$16"}</definedName>
    <definedName name="______NSO2" hidden="1">{"'Sheet1'!$L$16"}</definedName>
    <definedName name="______PA3" localSheetId="0" hidden="1">{"'Sheet1'!$L$16"}</definedName>
    <definedName name="______PA3" localSheetId="1" hidden="1">{"'Sheet1'!$L$16"}</definedName>
    <definedName name="______PA3" hidden="1">{"'Sheet1'!$L$16"}</definedName>
    <definedName name="______Pl2" localSheetId="0" hidden="1">{"'Sheet1'!$L$16"}</definedName>
    <definedName name="______Pl2" localSheetId="1" hidden="1">{"'Sheet1'!$L$16"}</definedName>
    <definedName name="______Pl2" hidden="1">{"'Sheet1'!$L$16"}</definedName>
    <definedName name="______Tru21" localSheetId="0" hidden="1">{"'Sheet1'!$L$16"}</definedName>
    <definedName name="______Tru21" localSheetId="1" hidden="1">{"'Sheet1'!$L$16"}</definedName>
    <definedName name="______Tru21" hidden="1">{"'Sheet1'!$L$16"}</definedName>
    <definedName name="_____a1" localSheetId="0" hidden="1">{"'Sheet1'!$L$16"}</definedName>
    <definedName name="_____a1" localSheetId="1" hidden="1">{"'Sheet1'!$L$16"}</definedName>
    <definedName name="_____a1" hidden="1">{"'Sheet1'!$L$16"}</definedName>
    <definedName name="_____B1" localSheetId="0" hidden="1">{"'Sheet1'!$L$16"}</definedName>
    <definedName name="_____B1" localSheetId="1" hidden="1">{"'Sheet1'!$L$16"}</definedName>
    <definedName name="_____B1" hidden="1">{"'Sheet1'!$L$16"}</definedName>
    <definedName name="_____h1" localSheetId="0" hidden="1">{"'Sheet1'!$L$16"}</definedName>
    <definedName name="_____h1" localSheetId="1" hidden="1">{"'Sheet1'!$L$16"}</definedName>
    <definedName name="_____h1" hidden="1">{"'Sheet1'!$L$16"}</definedName>
    <definedName name="_____hu1" localSheetId="0" hidden="1">{"'Sheet1'!$L$16"}</definedName>
    <definedName name="_____hu1" localSheetId="1" hidden="1">{"'Sheet1'!$L$16"}</definedName>
    <definedName name="_____hu1" hidden="1">{"'Sheet1'!$L$16"}</definedName>
    <definedName name="_____hu2" localSheetId="0" hidden="1">{"'Sheet1'!$L$16"}</definedName>
    <definedName name="_____hu2" localSheetId="1" hidden="1">{"'Sheet1'!$L$16"}</definedName>
    <definedName name="_____hu2" hidden="1">{"'Sheet1'!$L$16"}</definedName>
    <definedName name="_____hu5" localSheetId="0" hidden="1">{"'Sheet1'!$L$16"}</definedName>
    <definedName name="_____hu5" localSheetId="1" hidden="1">{"'Sheet1'!$L$16"}</definedName>
    <definedName name="_____hu5" hidden="1">{"'Sheet1'!$L$16"}</definedName>
    <definedName name="_____hu6" localSheetId="0" hidden="1">{"'Sheet1'!$L$16"}</definedName>
    <definedName name="_____hu6" localSheetId="1" hidden="1">{"'Sheet1'!$L$16"}</definedName>
    <definedName name="_____hu6" hidden="1">{"'Sheet1'!$L$16"}</definedName>
    <definedName name="_____NSO2" localSheetId="0" hidden="1">{"'Sheet1'!$L$16"}</definedName>
    <definedName name="_____NSO2" localSheetId="1" hidden="1">{"'Sheet1'!$L$16"}</definedName>
    <definedName name="_____NSO2" hidden="1">{"'Sheet1'!$L$16"}</definedName>
    <definedName name="_____PA3" localSheetId="0" hidden="1">{"'Sheet1'!$L$16"}</definedName>
    <definedName name="_____PA3" localSheetId="1" hidden="1">{"'Sheet1'!$L$16"}</definedName>
    <definedName name="_____PA3" hidden="1">{"'Sheet1'!$L$16"}</definedName>
    <definedName name="_____Pl2" localSheetId="0" hidden="1">{"'Sheet1'!$L$16"}</definedName>
    <definedName name="_____Pl2" localSheetId="1" hidden="1">{"'Sheet1'!$L$16"}</definedName>
    <definedName name="_____Pl2" hidden="1">{"'Sheet1'!$L$16"}</definedName>
    <definedName name="_____Q3" localSheetId="0" hidden="1">{"'Sheet1'!$L$16"}</definedName>
    <definedName name="_____Q3" localSheetId="1" hidden="1">{"'Sheet1'!$L$16"}</definedName>
    <definedName name="_____Q3" hidden="1">{"'Sheet1'!$L$16"}</definedName>
    <definedName name="_____vl2" localSheetId="0" hidden="1">{"'Sheet1'!$L$16"}</definedName>
    <definedName name="_____vl2" localSheetId="1" hidden="1">{"'Sheet1'!$L$16"}</definedName>
    <definedName name="_____vl2" hidden="1">{"'Sheet1'!$L$16"}</definedName>
    <definedName name="____a1" localSheetId="0" hidden="1">{"'Sheet1'!$L$16"}</definedName>
    <definedName name="____a1" localSheetId="1"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hidden="1">{"'Sheet1'!$L$16"}</definedName>
    <definedName name="____ban2" localSheetId="0" hidden="1">{"'Sheet1'!$L$16"}</definedName>
    <definedName name="____ban2" localSheetId="1" hidden="1">{"'Sheet1'!$L$16"}</definedName>
    <definedName name="____ban2" hidden="1">{"'Sheet1'!$L$16"}</definedName>
    <definedName name="____cep1" localSheetId="0" hidden="1">{"'Sheet1'!$L$16"}</definedName>
    <definedName name="____cep1" localSheetId="1" hidden="1">{"'Sheet1'!$L$16"}</definedName>
    <definedName name="____cep1" hidden="1">{"'Sheet1'!$L$16"}</definedName>
    <definedName name="____Coc39" localSheetId="0" hidden="1">{"'Sheet1'!$L$16"}</definedName>
    <definedName name="____Coc39" localSheetId="1" hidden="1">{"'Sheet1'!$L$16"}</definedName>
    <definedName name="____Coc39" hidden="1">{"'Sheet1'!$L$16"}</definedName>
    <definedName name="____Goi8" localSheetId="0" hidden="1">{"'Sheet1'!$L$16"}</definedName>
    <definedName name="____Goi8" localSheetId="1" hidden="1">{"'Sheet1'!$L$16"}</definedName>
    <definedName name="____Goi8" hidden="1">{"'Sheet1'!$L$16"}</definedName>
    <definedName name="____h1" localSheetId="0" hidden="1">{"'Sheet1'!$L$16"}</definedName>
    <definedName name="____h1" localSheetId="1" hidden="1">{"'Sheet1'!$L$16"}</definedName>
    <definedName name="____h1" hidden="1">{"'Sheet1'!$L$16"}</definedName>
    <definedName name="____hu1" localSheetId="0" hidden="1">{"'Sheet1'!$L$16"}</definedName>
    <definedName name="____hu1" localSheetId="1" hidden="1">{"'Sheet1'!$L$16"}</definedName>
    <definedName name="____hu1" hidden="1">{"'Sheet1'!$L$16"}</definedName>
    <definedName name="____hu2" localSheetId="0" hidden="1">{"'Sheet1'!$L$16"}</definedName>
    <definedName name="____hu2" localSheetId="1" hidden="1">{"'Sheet1'!$L$16"}</definedName>
    <definedName name="____hu2" hidden="1">{"'Sheet1'!$L$16"}</definedName>
    <definedName name="____hu5" localSheetId="0" hidden="1">{"'Sheet1'!$L$16"}</definedName>
    <definedName name="____hu5" localSheetId="1" hidden="1">{"'Sheet1'!$L$16"}</definedName>
    <definedName name="____hu5" hidden="1">{"'Sheet1'!$L$16"}</definedName>
    <definedName name="____hu6" localSheetId="0" hidden="1">{"'Sheet1'!$L$16"}</definedName>
    <definedName name="____hu6" localSheetId="1" hidden="1">{"'Sheet1'!$L$16"}</definedName>
    <definedName name="____hu6" hidden="1">{"'Sheet1'!$L$16"}</definedName>
    <definedName name="____Lan1" localSheetId="0" hidden="1">{"'Sheet1'!$L$16"}</definedName>
    <definedName name="____Lan1" localSheetId="1" hidden="1">{"'Sheet1'!$L$16"}</definedName>
    <definedName name="____Lan1" hidden="1">{"'Sheet1'!$L$16"}</definedName>
    <definedName name="____LAN3" localSheetId="0" hidden="1">{"'Sheet1'!$L$16"}</definedName>
    <definedName name="____LAN3" localSheetId="1" hidden="1">{"'Sheet1'!$L$16"}</definedName>
    <definedName name="____LAN3" hidden="1">{"'Sheet1'!$L$16"}</definedName>
    <definedName name="____lk2" localSheetId="0" hidden="1">{"'Sheet1'!$L$16"}</definedName>
    <definedName name="____lk2" localSheetId="1" hidden="1">{"'Sheet1'!$L$16"}</definedName>
    <definedName name="____lk2" hidden="1">{"'Sheet1'!$L$16"}</definedName>
    <definedName name="____M36" localSheetId="0" hidden="1">{"'Sheet1'!$L$16"}</definedName>
    <definedName name="____M36" localSheetId="1" hidden="1">{"'Sheet1'!$L$16"}</definedName>
    <definedName name="____M36" hidden="1">{"'Sheet1'!$L$16"}</definedName>
    <definedName name="____NSO2" localSheetId="0" hidden="1">{"'Sheet1'!$L$16"}</definedName>
    <definedName name="____NSO2" localSheetId="1" hidden="1">{"'Sheet1'!$L$16"}</definedName>
    <definedName name="____NSO2" hidden="1">{"'Sheet1'!$L$16"}</definedName>
    <definedName name="____PA3" localSheetId="0" hidden="1">{"'Sheet1'!$L$16"}</definedName>
    <definedName name="____PA3" localSheetId="1" hidden="1">{"'Sheet1'!$L$16"}</definedName>
    <definedName name="____PA3" hidden="1">{"'Sheet1'!$L$16"}</definedName>
    <definedName name="____Pl2" localSheetId="0" hidden="1">{"'Sheet1'!$L$16"}</definedName>
    <definedName name="____Pl2" localSheetId="1" hidden="1">{"'Sheet1'!$L$16"}</definedName>
    <definedName name="____Pl2" hidden="1">{"'Sheet1'!$L$16"}</definedName>
    <definedName name="____Q3" localSheetId="0" hidden="1">{"'Sheet1'!$L$16"}</definedName>
    <definedName name="____Q3" localSheetId="1" hidden="1">{"'Sheet1'!$L$16"}</definedName>
    <definedName name="____Q3" hidden="1">{"'Sheet1'!$L$16"}</definedName>
    <definedName name="____tt3" localSheetId="0" hidden="1">{"'Sheet1'!$L$16"}</definedName>
    <definedName name="____tt3" localSheetId="1" hidden="1">{"'Sheet1'!$L$16"}</definedName>
    <definedName name="____tt3" hidden="1">{"'Sheet1'!$L$16"}</definedName>
    <definedName name="____TT31" localSheetId="0" hidden="1">{"'Sheet1'!$L$16"}</definedName>
    <definedName name="____TT31" localSheetId="1" hidden="1">{"'Sheet1'!$L$16"}</definedName>
    <definedName name="____TT31" hidden="1">{"'Sheet1'!$L$16"}</definedName>
    <definedName name="____Tru21" localSheetId="0" hidden="1">{"'Sheet1'!$L$16"}</definedName>
    <definedName name="____Tru21" localSheetId="1" hidden="1">{"'Sheet1'!$L$16"}</definedName>
    <definedName name="____Tru21" hidden="1">{"'Sheet1'!$L$16"}</definedName>
    <definedName name="____vl2" localSheetId="0" hidden="1">{"'Sheet1'!$L$16"}</definedName>
    <definedName name="____vl2" localSheetId="1"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hidden="1">{"'Sheet1'!$L$16"}</definedName>
    <definedName name="___B1" localSheetId="0" hidden="1">{"'Sheet1'!$L$16"}</definedName>
    <definedName name="___B1" localSheetId="1" hidden="1">{"'Sheet1'!$L$16"}</definedName>
    <definedName name="___B1" hidden="1">{"'Sheet1'!$L$16"}</definedName>
    <definedName name="___ban2" localSheetId="0" hidden="1">{"'Sheet1'!$L$16"}</definedName>
    <definedName name="___ban2" localSheetId="1" hidden="1">{"'Sheet1'!$L$16"}</definedName>
    <definedName name="___ban2" hidden="1">{"'Sheet1'!$L$16"}</definedName>
    <definedName name="___cep1" localSheetId="0" hidden="1">{"'Sheet1'!$L$16"}</definedName>
    <definedName name="___cep1" localSheetId="1" hidden="1">{"'Sheet1'!$L$16"}</definedName>
    <definedName name="___cep1" hidden="1">{"'Sheet1'!$L$16"}</definedName>
    <definedName name="___Coc39" localSheetId="0" hidden="1">{"'Sheet1'!$L$16"}</definedName>
    <definedName name="___Coc39" localSheetId="1" hidden="1">{"'Sheet1'!$L$16"}</definedName>
    <definedName name="___Coc39" hidden="1">{"'Sheet1'!$L$16"}</definedName>
    <definedName name="___Goi8" localSheetId="0" hidden="1">{"'Sheet1'!$L$16"}</definedName>
    <definedName name="___Goi8" localSheetId="1" hidden="1">{"'Sheet1'!$L$16"}</definedName>
    <definedName name="___Goi8" hidden="1">{"'Sheet1'!$L$16"}</definedName>
    <definedName name="___h1" localSheetId="0" hidden="1">{"'Sheet1'!$L$16"}</definedName>
    <definedName name="___h1" localSheetId="1" hidden="1">{"'Sheet1'!$L$16"}</definedName>
    <definedName name="___h1" hidden="1">{"'Sheet1'!$L$16"}</definedName>
    <definedName name="___hsm2">1.1289</definedName>
    <definedName name="___hu1" localSheetId="0" hidden="1">{"'Sheet1'!$L$16"}</definedName>
    <definedName name="___hu1" localSheetId="1" hidden="1">{"'Sheet1'!$L$16"}</definedName>
    <definedName name="___hu1" hidden="1">{"'Sheet1'!$L$16"}</definedName>
    <definedName name="___hu2" localSheetId="0" hidden="1">{"'Sheet1'!$L$16"}</definedName>
    <definedName name="___hu2" localSheetId="1" hidden="1">{"'Sheet1'!$L$16"}</definedName>
    <definedName name="___hu2" hidden="1">{"'Sheet1'!$L$16"}</definedName>
    <definedName name="___hu5" localSheetId="0" hidden="1">{"'Sheet1'!$L$16"}</definedName>
    <definedName name="___hu5" localSheetId="1" hidden="1">{"'Sheet1'!$L$16"}</definedName>
    <definedName name="___hu5" hidden="1">{"'Sheet1'!$L$16"}</definedName>
    <definedName name="___hu6" localSheetId="0"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lk2" localSheetId="0" hidden="1">{"'Sheet1'!$L$16"}</definedName>
    <definedName name="___lk2" localSheetId="1" hidden="1">{"'Sheet1'!$L$16"}</definedName>
    <definedName name="___lk2" hidden="1">{"'Sheet1'!$L$16"}</definedName>
    <definedName name="___M36" localSheetId="0" hidden="1">{"'Sheet1'!$L$16"}</definedName>
    <definedName name="___M36" localSheetId="1" hidden="1">{"'Sheet1'!$L$16"}</definedName>
    <definedName name="___M36" hidden="1">{"'Sheet1'!$L$16"}</definedName>
    <definedName name="___NSO2" localSheetId="0" hidden="1">{"'Sheet1'!$L$16"}</definedName>
    <definedName name="___NSO2" localSheetId="1" hidden="1">{"'Sheet1'!$L$16"}</definedName>
    <definedName name="___NSO2" hidden="1">{"'Sheet1'!$L$16"}</definedName>
    <definedName name="___PA3" localSheetId="0" hidden="1">{"'Sheet1'!$L$16"}</definedName>
    <definedName name="___PA3" localSheetId="1" hidden="1">{"'Sheet1'!$L$16"}</definedName>
    <definedName name="___PA3" hidden="1">{"'Sheet1'!$L$16"}</definedName>
    <definedName name="___Pl2" localSheetId="0" hidden="1">{"'Sheet1'!$L$16"}</definedName>
    <definedName name="___Pl2" localSheetId="1" hidden="1">{"'Sheet1'!$L$16"}</definedName>
    <definedName name="___Pl2" hidden="1">{"'Sheet1'!$L$16"}</definedName>
    <definedName name="___PL3" hidden="1">#REF!</definedName>
    <definedName name="___Q3" localSheetId="0" hidden="1">{"'Sheet1'!$L$16"}</definedName>
    <definedName name="___Q3" localSheetId="1"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0" hidden="1">{"'Sheet1'!$L$16"}</definedName>
    <definedName name="___tt3" localSheetId="1" hidden="1">{"'Sheet1'!$L$16"}</definedName>
    <definedName name="___tt3" hidden="1">{"'Sheet1'!$L$16"}</definedName>
    <definedName name="___TT31" localSheetId="0" hidden="1">{"'Sheet1'!$L$16"}</definedName>
    <definedName name="___TT31" localSheetId="1" hidden="1">{"'Sheet1'!$L$16"}</definedName>
    <definedName name="___TT31" hidden="1">{"'Sheet1'!$L$16"}</definedName>
    <definedName name="___Tru21" localSheetId="0" hidden="1">{"'Sheet1'!$L$16"}</definedName>
    <definedName name="___Tru21" localSheetId="1" hidden="1">{"'Sheet1'!$L$16"}</definedName>
    <definedName name="___Tru21" hidden="1">{"'Sheet1'!$L$16"}</definedName>
    <definedName name="___vl2" localSheetId="0" hidden="1">{"'Sheet1'!$L$16"}</definedName>
    <definedName name="___vl2" localSheetId="1"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hidden="1">{"'Sheet1'!$L$16"}</definedName>
    <definedName name="__ban2" localSheetId="0" hidden="1">{"'Sheet1'!$L$16"}</definedName>
    <definedName name="__ban2" localSheetId="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0" hidden="1">{"'Sheet1'!$L$16"}</definedName>
    <definedName name="__cep1" localSheetId="1" hidden="1">{"'Sheet1'!$L$16"}</definedName>
    <definedName name="__cep1" hidden="1">{"'Sheet1'!$L$16"}</definedName>
    <definedName name="__Coc39" localSheetId="0" hidden="1">{"'Sheet1'!$L$16"}</definedName>
    <definedName name="__Coc39" localSheetId="1"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0" hidden="1">{"'Sheet1'!$L$16"}</definedName>
    <definedName name="__Goi8" localSheetId="1" hidden="1">{"'Sheet1'!$L$16"}</definedName>
    <definedName name="__Goi8" hidden="1">{"'Sheet1'!$L$16"}</definedName>
    <definedName name="__gon4">#REF!</definedName>
    <definedName name="__h1" localSheetId="0" hidden="1">{"'Sheet1'!$L$16"}</definedName>
    <definedName name="__h1" localSheetId="1" hidden="1">{"'Sheet1'!$L$16"}</definedName>
    <definedName name="__h1" hidden="1">{"'Sheet1'!$L$16"}</definedName>
    <definedName name="__hom2">#REF!</definedName>
    <definedName name="__hsm2">1.1289</definedName>
    <definedName name="__hu1" localSheetId="0" hidden="1">{"'Sheet1'!$L$16"}</definedName>
    <definedName name="__hu1" localSheetId="1" hidden="1">{"'Sheet1'!$L$16"}</definedName>
    <definedName name="__hu1" hidden="1">{"'Sheet1'!$L$16"}</definedName>
    <definedName name="__hu2" localSheetId="0" hidden="1">{"'Sheet1'!$L$16"}</definedName>
    <definedName name="__hu2" localSheetId="1" hidden="1">{"'Sheet1'!$L$16"}</definedName>
    <definedName name="__hu2" hidden="1">{"'Sheet1'!$L$16"}</definedName>
    <definedName name="__hu5" localSheetId="0" hidden="1">{"'Sheet1'!$L$16"}</definedName>
    <definedName name="__hu5" localSheetId="1" hidden="1">{"'Sheet1'!$L$16"}</definedName>
    <definedName name="__hu5" hidden="1">{"'Sheet1'!$L$16"}</definedName>
    <definedName name="__hu6" localSheetId="0" hidden="1">{"'Sheet1'!$L$16"}</definedName>
    <definedName name="__hu6" localSheetId="1"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lap1">#REF!</definedName>
    <definedName name="__lap2">#REF!</definedName>
    <definedName name="__lk2" localSheetId="0" hidden="1">{"'Sheet1'!$L$16"}</definedName>
    <definedName name="__lk2" localSheetId="1" hidden="1">{"'Sheet1'!$L$16"}</definedName>
    <definedName name="__lk2" hidden="1">{"'Sheet1'!$L$16"}</definedName>
    <definedName name="__M36" localSheetId="0" hidden="1">{"'Sheet1'!$L$16"}</definedName>
    <definedName name="__M36" localSheetId="1"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0" hidden="1">{"'Sheet1'!$L$16"}</definedName>
    <definedName name="__NSO2" localSheetId="1" hidden="1">{"'Sheet1'!$L$16"}</definedName>
    <definedName name="__NSO2" hidden="1">{"'Sheet1'!$L$16"}</definedName>
    <definedName name="__PA3" localSheetId="0" hidden="1">{"'Sheet1'!$L$16"}</definedName>
    <definedName name="__PA3" localSheetId="1" hidden="1">{"'Sheet1'!$L$16"}</definedName>
    <definedName name="__PA3" hidden="1">{"'Sheet1'!$L$16"}</definedName>
    <definedName name="__PL1242">#REF!</definedName>
    <definedName name="__Pl2" localSheetId="0" hidden="1">{"'Sheet1'!$L$16"}</definedName>
    <definedName name="__Pl2" localSheetId="1"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3" localSheetId="0" hidden="1">{"'Sheet1'!$L$16"}</definedName>
    <definedName name="__Q3" localSheetId="1"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localSheetId="0" hidden="1">{"'Sheet1'!$L$16"}</definedName>
    <definedName name="__tt3" localSheetId="1" hidden="1">{"'Sheet1'!$L$16"}</definedName>
    <definedName name="__tt3" hidden="1">{"'Sheet1'!$L$16"}</definedName>
    <definedName name="__TT31" localSheetId="0" hidden="1">{"'Sheet1'!$L$16"}</definedName>
    <definedName name="__TT31" localSheetId="1" hidden="1">{"'Sheet1'!$L$16"}</definedName>
    <definedName name="__TT31" hidden="1">{"'Sheet1'!$L$16"}</definedName>
    <definedName name="__TH1">#REF!</definedName>
    <definedName name="__TH2">#REF!</definedName>
    <definedName name="__TH3">#REF!</definedName>
    <definedName name="__Tru21" localSheetId="0" hidden="1">{"'Sheet1'!$L$16"}</definedName>
    <definedName name="__Tru21" localSheetId="1" hidden="1">{"'Sheet1'!$L$16"}</definedName>
    <definedName name="__Tru21" hidden="1">{"'Sheet1'!$L$16"}</definedName>
    <definedName name="__vc1">#REF!</definedName>
    <definedName name="__vc2">#REF!</definedName>
    <definedName name="__vc3">#REF!</definedName>
    <definedName name="__VL100">#REF!</definedName>
    <definedName name="__vl2" localSheetId="0" hidden="1">{"'Sheet1'!$L$16"}</definedName>
    <definedName name="__vl2" localSheetId="1"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3_0ten_" hidden="1">#REF!</definedName>
    <definedName name="_40x4">5100</definedName>
    <definedName name="_6_0xoa_" hidden="1">#REF!</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hidden="1">{#N/A,#N/A,FALSE,"Chi tiÆt"}</definedName>
    <definedName name="_B1" localSheetId="0" hidden="1">{"'Sheet1'!$L$16"}</definedName>
    <definedName name="_B1" localSheetId="1" hidden="1">{"'Sheet1'!$L$16"}</definedName>
    <definedName name="_B1" hidden="1">{"'Sheet1'!$L$16"}</definedName>
    <definedName name="_ba1" localSheetId="0" hidden="1">{#N/A,#N/A,FALSE,"Chi tiÆt"}</definedName>
    <definedName name="_ba1" localSheetId="1" hidden="1">{#N/A,#N/A,FALSE,"Chi tiÆt"}</definedName>
    <definedName name="_ba1" hidden="1">{#N/A,#N/A,FALSE,"Chi tiÆt"}</definedName>
    <definedName name="_ban2" localSheetId="0" hidden="1">{"'Sheet1'!$L$16"}</definedName>
    <definedName name="_ban2" localSheetId="1"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localSheetId="0" hidden="1">{"'Sheet1'!$L$16"}</definedName>
    <definedName name="_cep1" localSheetId="1" hidden="1">{"'Sheet1'!$L$16"}</definedName>
    <definedName name="_cep1" hidden="1">{"'Sheet1'!$L$16"}</definedName>
    <definedName name="_Coc39" localSheetId="0" hidden="1">{"'Sheet1'!$L$16"}</definedName>
    <definedName name="_Coc39" localSheetId="1" hidden="1">{"'Sheet1'!$L$16"}</definedName>
    <definedName name="_Coc39" hidden="1">{"'Sheet1'!$L$16"}</definedName>
    <definedName name="_CON1">#REF!</definedName>
    <definedName name="_CON2">#REF!</definedName>
    <definedName name="_d1500" localSheetId="0" hidden="1">{"'Sheet1'!$L$16"}</definedName>
    <definedName name="_d1500" localSheetId="1"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0" hidden="1">{"'Sheet1'!$L$16"}</definedName>
    <definedName name="_f5" localSheetId="1" hidden="1">{"'Sheet1'!$L$16"}</definedName>
    <definedName name="_f5" hidden="1">{"'Sheet1'!$L$16"}</definedName>
    <definedName name="_Fill" hidden="1">#REF!</definedName>
    <definedName name="_xlnm._FilterDatabase" localSheetId="0" hidden="1">'PL 01'!#REF!</definedName>
    <definedName name="_xlnm._FilterDatabase" localSheetId="1" hidden="1">'PL 02'!#REF!</definedName>
    <definedName name="_xlnm._FilterDatabase" hidden="1">#REF!</definedName>
    <definedName name="_Goi8" localSheetId="0" hidden="1">{"'Sheet1'!$L$16"}</definedName>
    <definedName name="_Goi8" localSheetId="1" hidden="1">{"'Sheet1'!$L$16"}</definedName>
    <definedName name="_Goi8" hidden="1">{"'Sheet1'!$L$16"}</definedName>
    <definedName name="_gon4">#REF!</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isc1">0.035</definedName>
    <definedName name="_isc2">0.02</definedName>
    <definedName name="_isc3">0.054</definedName>
    <definedName name="_K146" localSheetId="0" hidden="1">{"'Sheet1'!$L$16"}</definedName>
    <definedName name="_K146" localSheetId="1" hidden="1">{"'Sheet1'!$L$16"}</definedName>
    <definedName name="_K146" hidden="1">{"'Sheet1'!$L$16"}</definedName>
    <definedName name="_Key1" hidden="1">#REF!</definedName>
    <definedName name="_Key2" hidden="1">#REF!</definedName>
    <definedName name="_km190">#REF!</definedName>
    <definedName name="_km191">#REF!</definedName>
    <definedName name="_km192">#REF!</definedName>
    <definedName name="_KH08" localSheetId="0" hidden="1">{#N/A,#N/A,FALSE,"Chi tiÆt"}</definedName>
    <definedName name="_KH08" localSheetId="1" hidden="1">{#N/A,#N/A,FALSE,"Chi tiÆt"}</definedName>
    <definedName name="_KH08" hidden="1">{#N/A,#N/A,FALSE,"Chi tiÆt"}</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ap1">#REF!</definedName>
    <definedName name="_lap2">#REF!</definedName>
    <definedName name="_lk2" localSheetId="0" hidden="1">{"'Sheet1'!$L$16"}</definedName>
    <definedName name="_lk2" localSheetId="1" hidden="1">{"'Sheet1'!$L$16"}</definedName>
    <definedName name="_lk2" hidden="1">{"'Sheet1'!$L$16"}</definedName>
    <definedName name="_m1233" localSheetId="0" hidden="1">{"'Sheet1'!$L$16"}</definedName>
    <definedName name="_m1233" localSheetId="1" hidden="1">{"'Sheet1'!$L$16"}</definedName>
    <definedName name="_m1233" hidden="1">{"'Sheet1'!$L$16"}</definedName>
    <definedName name="_M2" localSheetId="0" hidden="1">{"'Sheet1'!$L$16"}</definedName>
    <definedName name="_M2" localSheetId="1" hidden="1">{"'Sheet1'!$L$16"}</definedName>
    <definedName name="_M2" hidden="1">{"'Sheet1'!$L$16"}</definedName>
    <definedName name="_M36" localSheetId="0" hidden="1">{"'Sheet1'!$L$16"}</definedName>
    <definedName name="_M36" localSheetId="1" hidden="1">{"'Sheet1'!$L$16"}</definedName>
    <definedName name="_M36" hidden="1">{"'Sheet1'!$L$16"}</definedName>
    <definedName name="_MAC12">#REF!</definedName>
    <definedName name="_MAC46">#REF!</definedName>
    <definedName name="_nam1" localSheetId="0" hidden="1">{"'Sheet1'!$L$16"}</definedName>
    <definedName name="_nam1" localSheetId="1" hidden="1">{"'Sheet1'!$L$16"}</definedName>
    <definedName name="_nam1" hidden="1">{"'Sheet1'!$L$16"}</definedName>
    <definedName name="_nam2" localSheetId="0" hidden="1">{#N/A,#N/A,FALSE,"Chi tiÆt"}</definedName>
    <definedName name="_nam2" localSheetId="1" hidden="1">{#N/A,#N/A,FALSE,"Chi tiÆt"}</definedName>
    <definedName name="_nam2" hidden="1">{#N/A,#N/A,FALSE,"Chi tiÆt"}</definedName>
    <definedName name="_nam3" localSheetId="0" hidden="1">{"'Sheet1'!$L$16"}</definedName>
    <definedName name="_nam3" localSheetId="1" hidden="1">{"'Sheet1'!$L$16"}</definedName>
    <definedName name="_nam3" hidden="1">{"'Sheet1'!$L$16"}</definedName>
    <definedName name="_NET2">#REF!</definedName>
    <definedName name="_NSO2" localSheetId="0" hidden="1">{"'Sheet1'!$L$16"}</definedName>
    <definedName name="_NSO2" localSheetId="1" hidden="1">{"'Sheet1'!$L$16"}</definedName>
    <definedName name="_NSO2" hidden="1">{"'Sheet1'!$L$16"}</definedName>
    <definedName name="_nh2" localSheetId="0" hidden="1">{#N/A,#N/A,FALSE,"Chi tiÆt"}</definedName>
    <definedName name="_nh2" localSheetId="1" hidden="1">{#N/A,#N/A,FALSE,"Chi tiÆt"}</definedName>
    <definedName name="_nh2" hidden="1">{#N/A,#N/A,FALSE,"Chi tiÆt"}</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PL1242">#REF!</definedName>
    <definedName name="_Pl2" localSheetId="0" hidden="1">{"'Sheet1'!$L$16"}</definedName>
    <definedName name="_Pl2" localSheetId="1" hidden="1">{"'Sheet1'!$L$16"}</definedName>
    <definedName name="_Pl2" hidden="1">{"'Sheet1'!$L$16"}</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0" hidden="1">{"'Sheet1'!$L$16"}</definedName>
    <definedName name="_phu3" localSheetId="1" hidden="1">{"'Sheet1'!$L$16"}</definedName>
    <definedName name="_phu3" hidden="1">{"'Sheet1'!$L$16"}</definedName>
    <definedName name="_Q3" localSheetId="0" hidden="1">{"'Sheet1'!$L$16"}</definedName>
    <definedName name="_Q3" localSheetId="1" hidden="1">{"'Sheet1'!$L$16"}</definedName>
    <definedName name="_Q3" hidden="1">{"'Sheet1'!$L$16"}</definedName>
    <definedName name="_QL10">#REF!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hidden="1">{"'Sheet1'!$L$16"}</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t3" localSheetId="0" hidden="1">{"'Sheet1'!$L$16"}</definedName>
    <definedName name="_tt3" localSheetId="1" hidden="1">{"'Sheet1'!$L$16"}</definedName>
    <definedName name="_tt3" hidden="1">{"'Sheet1'!$L$16"}</definedName>
    <definedName name="_TT31" localSheetId="0" hidden="1">{"'Sheet1'!$L$16"}</definedName>
    <definedName name="_TT31" localSheetId="1" hidden="1">{"'Sheet1'!$L$16"}</definedName>
    <definedName name="_TT31" hidden="1">{"'Sheet1'!$L$16"}</definedName>
    <definedName name="_TH1">#REF!</definedName>
    <definedName name="_TH2">#REF!</definedName>
    <definedName name="_TH3">#REF!</definedName>
    <definedName name="_Tru21" localSheetId="0" hidden="1">{"'Sheet1'!$L$16"}</definedName>
    <definedName name="_Tru21" localSheetId="1" hidden="1">{"'Sheet1'!$L$16"}</definedName>
    <definedName name="_Tru21" hidden="1">{"'Sheet1'!$L$16"}</definedName>
    <definedName name="_vc1">#REF!</definedName>
    <definedName name="_vc2">#REF!</definedName>
    <definedName name="_vc3">#REF!</definedName>
    <definedName name="_vl2" localSheetId="0" hidden="1">{"'Sheet1'!$L$16"}</definedName>
    <definedName name="_vl2" localSheetId="1" hidden="1">{"'Sheet1'!$L$16"}</definedName>
    <definedName name="_vl2" hidden="1">{"'Sheet1'!$L$16"}</definedName>
    <definedName name="a" localSheetId="0"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hidden="1">{"'Sheet1'!$L$16"}</definedName>
    <definedName name="ae" localSheetId="0" hidden="1">{"'Sheet1'!$L$16"}</definedName>
    <definedName name="ae" localSheetId="1"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localSheetId="0" hidden="1">{"'Sheet1'!$L$16"}</definedName>
    <definedName name="asss" localSheetId="1" hidden="1">{"'Sheet1'!$L$16"}</definedName>
    <definedName name="asss" hidden="1">{"'Sheet1'!$L$16"}</definedName>
    <definedName name="ATGT" localSheetId="0" hidden="1">{"'Sheet1'!$L$16"}</definedName>
    <definedName name="ATGT" localSheetId="1" hidden="1">{"'Sheet1'!$L$16"}</definedName>
    <definedName name="ATGT" hidden="1">{"'Sheet1'!$L$16"}</definedName>
    <definedName name="B.nuamat">7.25</definedName>
    <definedName name="b_240">#REF!</definedName>
    <definedName name="b_280">#REF!</definedName>
    <definedName name="b_320">#REF!</definedName>
    <definedName name="BaiChay">#REF!</definedName>
    <definedName name="banql" localSheetId="0" hidden="1">{"'Sheet1'!$L$16"}</definedName>
    <definedName name="banql" localSheetId="1" hidden="1">{"'Sheet1'!$L$16"}</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giang" localSheetId="0" hidden="1">{"'Sheet1'!$L$16"}</definedName>
    <definedName name="Bgiang" localSheetId="1"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0" hidden="1">{#N/A,#N/A,FALSE,"Chi tiÆt"}</definedName>
    <definedName name="bql" localSheetId="1" hidden="1">{#N/A,#N/A,FALSE,"Chi tiÆt"}</definedName>
    <definedName name="bql" hidden="1">{#N/A,#N/A,FALSE,"Chi tiÆt"}</definedName>
    <definedName name="BT">#REF!</definedName>
    <definedName name="btcocM400">#REF!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localSheetId="0" hidden="1">{#N/A,#N/A,FALSE,"Chi tiÆt"}</definedName>
    <definedName name="Capvon" localSheetId="1" hidden="1">{#N/A,#N/A,FALSE,"Chi tiÆt"}</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auQL1GD2">#REF!</definedName>
    <definedName name="CauQL1GD3">#REF!</definedName>
    <definedName name="CBTH" localSheetId="0" hidden="1">{"'Sheet1'!$L$16"}</definedName>
    <definedName name="CBTH" localSheetId="1"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#REF!</definedName>
    <definedName name="Coc_60" localSheetId="0" hidden="1">{"'Sheet1'!$L$16"}</definedName>
    <definedName name="Coc_60" localSheetId="1" hidden="1">{"'Sheet1'!$L$16"}</definedName>
    <definedName name="Coc_60" hidden="1">{"'Sheet1'!$L$16"}</definedName>
    <definedName name="CoCauN" localSheetId="0" hidden="1">{"'Sheet1'!$L$16"}</definedName>
    <definedName name="CoCauN" localSheetId="1"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0" hidden="1">{"'Sheet1'!$L$16"}</definedName>
    <definedName name="CTCT1" localSheetId="1"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#REF!</definedName>
    <definedName name="Chiettinh" localSheetId="0" hidden="1">{"'Sheet1'!$L$16"}</definedName>
    <definedName name="Chiettinh" localSheetId="1" hidden="1">{"'Sheet1'!$L$16"}</definedName>
    <definedName name="Chiettinh" hidden="1">{"'Sheet1'!$L$16"}</definedName>
    <definedName name="chilk" localSheetId="0" hidden="1">{"'Sheet1'!$L$16"}</definedName>
    <definedName name="chilk" localSheetId="1" hidden="1">{"'Sheet1'!$L$16"}</definedName>
    <definedName name="chilk" hidden="1">{"'Sheet1'!$L$16"}</definedName>
    <definedName name="chitietbgiang2" localSheetId="0" hidden="1">{"'Sheet1'!$L$16"}</definedName>
    <definedName name="chitietbgiang2" localSheetId="1" hidden="1">{"'Sheet1'!$L$16"}</definedName>
    <definedName name="chitietbgiang2" hidden="1">{"'Sheet1'!$L$16"}</definedName>
    <definedName name="chl" localSheetId="0" hidden="1">{"'Sheet1'!$L$16"}</definedName>
    <definedName name="chl" localSheetId="1" hidden="1">{"'Sheet1'!$L$16"}</definedName>
    <definedName name="chl" hidden="1">{"'Sheet1'!$L$16"}</definedName>
    <definedName name="chon">#REF!</definedName>
    <definedName name="chon1">#REF!</definedName>
    <definedName name="chon2">#REF!</definedName>
    <definedName name="chon3">#REF!</definedName>
    <definedName name="chung">66</definedName>
    <definedName name="d" localSheetId="0" hidden="1">{"'Sheet1'!$L$16"}</definedName>
    <definedName name="d" localSheetId="1" hidden="1">{"'Sheet1'!$L$16"}</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CL_22">12117600</definedName>
    <definedName name="DCL_35">25490000</definedName>
    <definedName name="DD">#REF!</definedName>
    <definedName name="DDAY">#REF!</definedName>
    <definedName name="ddddd" localSheetId="0" hidden="1">{"'Sheet1'!$L$16"}</definedName>
    <definedName name="ddddd" localSheetId="1" hidden="1">{"'Sheet1'!$L$16"}</definedName>
    <definedName name="ddddd" hidden="1">{"'Sheet1'!$L$16"}</definedName>
    <definedName name="dddem">0.1</definedName>
    <definedName name="DDK">#REF!</definedName>
    <definedName name="dđ" localSheetId="0" hidden="1">{"'Sheet1'!$L$16"}</definedName>
    <definedName name="dđ" localSheetId="1" hidden="1">{"'Sheet1'!$L$16"}</definedName>
    <definedName name="dđ" hidden="1">{"'Sheet1'!$L$16"}</definedName>
    <definedName name="den_bu">#REF!</definedName>
    <definedName name="denbu">#REF!</definedName>
    <definedName name="DenDK" localSheetId="0" hidden="1">{"'Sheet1'!$L$16"}</definedName>
    <definedName name="DenDK" localSheetId="1"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0" hidden="1">{"'Sheet1'!$L$16"}</definedName>
    <definedName name="dfg" localSheetId="1" hidden="1">{"'Sheet1'!$L$16"}</definedName>
    <definedName name="dfg" hidden="1">{"'Sheet1'!$L$16"}</definedName>
    <definedName name="DFSDF" localSheetId="0" hidden="1">{"'Sheet1'!$L$16"}</definedName>
    <definedName name="DFSDF" localSheetId="1" hidden="1">{"'Sheet1'!$L$16"}</definedName>
    <definedName name="DFSDF" hidden="1">{"'Sheet1'!$L$16"}</definedName>
    <definedName name="dfvssd" hidden="1">#REF!</definedName>
    <definedName name="dgbdII">#REF!</definedName>
    <definedName name="DGCTI592">#REF!</definedName>
    <definedName name="dgctp2" localSheetId="0" hidden="1">{"'Sheet1'!$L$16"}</definedName>
    <definedName name="dgctp2" localSheetId="1" hidden="1">{"'Sheet1'!$L$16"}</definedName>
    <definedName name="dgctp2" hidden="1">{"'Sheet1'!$L$16"}</definedName>
    <definedName name="dgj" localSheetId="0" hidden="1">{#N/A,#N/A,FALSE,"BN"}</definedName>
    <definedName name="dgj" localSheetId="1" hidden="1">{#N/A,#N/A,FALSE,"BN"}</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localSheetId="0" hidden="1">{"'Sheet1'!$L$16"}</definedName>
    <definedName name="dien" localSheetId="1"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0">{"Thuxm2.xls","Sheet1"}</definedName>
    <definedName name="Document_array" localSheetId="1">{"Thuxm2.xls","Sheet1"}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localSheetId="0" hidden="1">{"'Sheet1'!$L$16"}</definedName>
    <definedName name="Dot" localSheetId="1" hidden="1">{"'Sheet1'!$L$16"}</definedName>
    <definedName name="Dot" hidden="1">{"'Sheet1'!$L$16"}</definedName>
    <definedName name="dotcong">1</definedName>
    <definedName name="drf" hidden="1">#REF!</definedName>
    <definedName name="ds" localSheetId="0" hidden="1">{#N/A,#N/A,FALSE,"Chi tiÆt"}</definedName>
    <definedName name="ds" localSheetId="1"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0" hidden="1">{"'Sheet1'!$L$16"}</definedName>
    <definedName name="Duongnaco" localSheetId="1" hidden="1">{"'Sheet1'!$L$16"}</definedName>
    <definedName name="Duongnaco" hidden="1">{"'Sheet1'!$L$16"}</definedName>
    <definedName name="duongvt" localSheetId="0" hidden="1">{"'Sheet1'!$L$16"}</definedName>
    <definedName name="duongvt" localSheetId="1" hidden="1">{"'Sheet1'!$L$16"}</definedName>
    <definedName name="duongvt" hidden="1">{"'Sheet1'!$L$16"}</definedName>
    <definedName name="DutoanDongmo">#REF!</definedName>
    <definedName name="dvgfsgdsdg" hidden="1">#REF!</definedName>
    <definedName name="E" localSheetId="0" hidden="1">{#N/A,#N/A,FALSE,"BN (2)"}</definedName>
    <definedName name="E" localSheetId="1" hidden="1">{#N/A,#N/A,FALSE,"BN (2)"}</definedName>
    <definedName name="E" hidden="1">{#N/A,#N/A,FALSE,"BN (2)"}</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#REF!</definedName>
    <definedName name="f">#REF!</definedName>
    <definedName name="faasdf" hidden="1">#REF!</definedName>
    <definedName name="FACTOR">#REF!</definedName>
    <definedName name="FCode" hidden="1">#REF!</definedName>
    <definedName name="fdfsf" localSheetId="0" hidden="1">{#N/A,#N/A,FALSE,"Chi tiÆt"}</definedName>
    <definedName name="fdfsf" localSheetId="1" hidden="1">{#N/A,#N/A,FALSE,"Chi tiÆt"}</definedName>
    <definedName name="fdfsf" hidden="1">{#N/A,#N/A,FALSE,"Chi tiÆt"}</definedName>
    <definedName name="fff" localSheetId="0" hidden="1">{"'Sheet1'!$L$16"}</definedName>
    <definedName name="fff" localSheetId="1" hidden="1">{"'Sheet1'!$L$16"}</definedName>
    <definedName name="fff" hidden="1">{"'Sheet1'!$L$16"}</definedName>
    <definedName name="FI_12">4820</definedName>
    <definedName name="fsd" localSheetId="0" hidden="1">{"'Sheet1'!$L$16"}</definedName>
    <definedName name="fsd" localSheetId="1" hidden="1">{"'Sheet1'!$L$16"}</definedName>
    <definedName name="fsd" hidden="1">{"'Sheet1'!$L$16"}</definedName>
    <definedName name="fsdfdsf" localSheetId="0" hidden="1">{"'Sheet1'!$L$16"}</definedName>
    <definedName name="fsdfdsf" localSheetId="1" hidden="1">{"'Sheet1'!$L$16"}</definedName>
    <definedName name="fsdfdsf" hidden="1">{"'Sheet1'!$L$16"}</definedName>
    <definedName name="g" localSheetId="0" hidden="1">{"'Sheet1'!$L$16"}</definedName>
    <definedName name="g" localSheetId="1" hidden="1">{"'Sheet1'!$L$16"}</definedName>
    <definedName name="g" hidden="1">{"'Sheet1'!$L$16"}</definedName>
    <definedName name="G_ME">#REF!</definedName>
    <definedName name="gach">#REF!</definedName>
    <definedName name="geo">#REF!</definedName>
    <definedName name="gf" localSheetId="0" hidden="1">{"'Sheet1'!$L$16"}</definedName>
    <definedName name="gf" localSheetId="1" hidden="1">{"'Sheet1'!$L$16"}</definedName>
    <definedName name="gf" hidden="1">{"'Sheet1'!$L$16"}</definedName>
    <definedName name="gfdgfd" localSheetId="0" hidden="1">{"'Sheet1'!$L$16"}</definedName>
    <definedName name="gfdgfd" localSheetId="1" hidden="1">{"'Sheet1'!$L$16"}</definedName>
    <definedName name="gfdgfd" hidden="1">{"'Sheet1'!$L$16"}</definedName>
    <definedName name="gff" localSheetId="0" hidden="1">{"'Sheet1'!$L$16"}</definedName>
    <definedName name="gff" localSheetId="1" hidden="1">{"'Sheet1'!$L$16"}</definedName>
    <definedName name="gff" hidden="1">{"'Sheet1'!$L$16"}</definedName>
    <definedName name="gg">#REF!</definedName>
    <definedName name="gh" localSheetId="0" hidden="1">{"'Sheet1'!$L$16"}</definedName>
    <definedName name="gh" localSheetId="1" hidden="1">{"'Sheet1'!$L$16"}</definedName>
    <definedName name="gh" hidden="1">{"'Sheet1'!$L$16"}</definedName>
    <definedName name="Ghi_chó">#REF!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hidden="1">{"'Sheet1'!$L$16"}</definedName>
    <definedName name="Gtb">#REF!</definedName>
    <definedName name="gtbtt">#REF!</definedName>
    <definedName name="GTNT1">#REF!</definedName>
    <definedName name="GTNT2">#REF!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0" hidden="1">{"'Sheet1'!$L$16"}</definedName>
    <definedName name="h" localSheetId="1"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0" hidden="1">{"'Sheet1'!$L$16"}</definedName>
    <definedName name="hjjkl" localSheetId="1" hidden="1">{"'Sheet1'!$L$16"}</definedName>
    <definedName name="hjjkl" hidden="1">{"'Sheet1'!$L$16"}</definedName>
    <definedName name="hoc">55000</definedName>
    <definedName name="HOME_MANP">#REF!</definedName>
    <definedName name="HOMEOFFICE_COST">#REF!</definedName>
    <definedName name="Hong" localSheetId="0" hidden="1">{"'Sheet1'!$L$16"}</definedName>
    <definedName name="Hong" localSheetId="1" hidden="1">{"'Sheet1'!$L$16"}</definedName>
    <definedName name="Hong" hidden="1">{"'Sheet1'!$L$16"}</definedName>
    <definedName name="hrr" localSheetId="0" hidden="1">{"'Sheet1'!$L$16"}</definedName>
    <definedName name="hrr" localSheetId="1"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hidden="1">{"'Sheet1'!$L$16"}</definedName>
    <definedName name="HTMT1" localSheetId="0" hidden="1">{#N/A,#N/A,FALSE,"Sheet1"}</definedName>
    <definedName name="HTMT1" localSheetId="1" hidden="1">{#N/A,#N/A,FALSE,"Sheet1"}</definedName>
    <definedName name="HTMT1" hidden="1">{#N/A,#N/A,FALSE,"Sheet1"}</definedName>
    <definedName name="HTNC">#REF!</definedName>
    <definedName name="HTVL">#REF!</definedName>
    <definedName name="HTHH">#REF!</definedName>
    <definedName name="htrhrt" localSheetId="0" hidden="1">{"'Sheet1'!$L$16"}</definedName>
    <definedName name="htrhrt" localSheetId="1" hidden="1">{"'Sheet1'!$L$16"}</definedName>
    <definedName name="htrhrt" hidden="1">{"'Sheet1'!$L$16"}</definedName>
    <definedName name="hu" localSheetId="0" hidden="1">{"'Sheet1'!$L$16"}</definedName>
    <definedName name="hu" localSheetId="1" hidden="1">{"'Sheet1'!$L$16"}</definedName>
    <definedName name="hu" hidden="1">{"'Sheet1'!$L$16"}</definedName>
    <definedName name="HUU" localSheetId="0" hidden="1">{"'Sheet1'!$L$16"}</definedName>
    <definedName name="HUU" localSheetId="1" hidden="1">{"'Sheet1'!$L$16"}</definedName>
    <definedName name="HUU" hidden="1">{"'Sheet1'!$L$16"}</definedName>
    <definedName name="huy" localSheetId="0" hidden="1">{"'Sheet1'!$L$16"}</definedName>
    <definedName name="huy" localSheetId="1"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0" hidden="1">{"'Sheet1'!$L$16"}</definedName>
    <definedName name="j" localSheetId="1" hidden="1">{"'Sheet1'!$L$16"}</definedName>
    <definedName name="j" hidden="1">{"'Sheet1'!$L$16"}</definedName>
    <definedName name="j356C8">#REF!</definedName>
    <definedName name="k" localSheetId="0" hidden="1">{"'Sheet1'!$L$16"}</definedName>
    <definedName name="k" localSheetId="1" hidden="1">{"'Sheet1'!$L$16"}</definedName>
    <definedName name="k" hidden="1">{"'Sheet1'!$L$16"}</definedName>
    <definedName name="k2b">#REF!</definedName>
    <definedName name="kcong">#REF!</definedName>
    <definedName name="kiem">#REF!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hidden="1">{"'Sheet1'!$L$16"}</definedName>
    <definedName name="kl_ME">#REF!</definedName>
    <definedName name="KLduonggiaods" localSheetId="0" hidden="1">{"'Sheet1'!$L$16"}</definedName>
    <definedName name="KLduonggiaods" localSheetId="1" hidden="1">{"'Sheet1'!$L$16"}</definedName>
    <definedName name="KLduonggiaods" hidden="1">{"'Sheet1'!$L$16"}</definedName>
    <definedName name="KLTHDN">#REF!</definedName>
    <definedName name="KLVANKHUON">#REF!</definedName>
    <definedName name="kp1ph">#REF!</definedName>
    <definedName name="ksbn" localSheetId="0" hidden="1">{"'Sheet1'!$L$16"}</definedName>
    <definedName name="ksbn" localSheetId="1" hidden="1">{"'Sheet1'!$L$16"}</definedName>
    <definedName name="ksbn" hidden="1">{"'Sheet1'!$L$16"}</definedName>
    <definedName name="kshn" localSheetId="0" hidden="1">{"'Sheet1'!$L$16"}</definedName>
    <definedName name="kshn" localSheetId="1" hidden="1">{"'Sheet1'!$L$16"}</definedName>
    <definedName name="kshn" hidden="1">{"'Sheet1'!$L$16"}</definedName>
    <definedName name="ksls" localSheetId="0" hidden="1">{"'Sheet1'!$L$16"}</definedName>
    <definedName name="ksls" localSheetId="1" hidden="1">{"'Sheet1'!$L$16"}</definedName>
    <definedName name="ksls" hidden="1">{"'Sheet1'!$L$16"}</definedName>
    <definedName name="KSTK">#REF!</definedName>
    <definedName name="KH_Chang">#REF!</definedName>
    <definedName name="khac">2</definedName>
    <definedName name="khla09" localSheetId="0" hidden="1">{"'Sheet1'!$L$16"}</definedName>
    <definedName name="khla09" localSheetId="1" hidden="1">{"'Sheet1'!$L$16"}</definedName>
    <definedName name="khla09" hidden="1">{"'Sheet1'!$L$16"}</definedName>
    <definedName name="KHOI_LUONG_DAT_DAO_DAP">#REF!</definedName>
    <definedName name="khongtruotgia" localSheetId="0" hidden="1">{"'Sheet1'!$L$16"}</definedName>
    <definedName name="khongtruotgia" localSheetId="1" hidden="1">{"'Sheet1'!$L$16"}</definedName>
    <definedName name="khongtruotgia" hidden="1">{"'Sheet1'!$L$16"}</definedName>
    <definedName name="khvh09" localSheetId="0" hidden="1">{"'Sheet1'!$L$16"}</definedName>
    <definedName name="khvh09" localSheetId="1" hidden="1">{"'Sheet1'!$L$16"}</definedName>
    <definedName name="khvh09" hidden="1">{"'Sheet1'!$L$16"}</definedName>
    <definedName name="khvx09" localSheetId="0" hidden="1">{#N/A,#N/A,FALSE,"Chi tiÆt"}</definedName>
    <definedName name="khvx09" localSheetId="1" hidden="1">{#N/A,#N/A,FALSE,"Chi tiÆt"}</definedName>
    <definedName name="khvx09" hidden="1">{#N/A,#N/A,FALSE,"Chi tiÆt"}</definedName>
    <definedName name="KHYt09" localSheetId="0" hidden="1">{"'Sheet1'!$L$16"}</definedName>
    <definedName name="KHYt09" localSheetId="1" hidden="1">{"'Sheet1'!$L$16"}</definedName>
    <definedName name="KHYt09" hidden="1">{"'Sheet1'!$L$16"}</definedName>
    <definedName name="l" localSheetId="0" hidden="1">{"'Sheet1'!$L$16"}</definedName>
    <definedName name="l" localSheetId="1" hidden="1">{"'Sheet1'!$L$16"}</definedName>
    <definedName name="l" hidden="1">{"'Sheet1'!$L$16"}</definedName>
    <definedName name="L_mong">#REF!</definedName>
    <definedName name="l2pa1" localSheetId="0" hidden="1">{"'Sheet1'!$L$16"}</definedName>
    <definedName name="l2pa1" localSheetId="1"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hidden="1">{#N/A,#N/A,TRUE,"BT M200 da 10x20"}</definedName>
    <definedName name="langson" localSheetId="0" hidden="1">{"'Sheet1'!$L$16"}</definedName>
    <definedName name="langson" localSheetId="1"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0" hidden="1">{"'Sheet1'!$L$16"}</definedName>
    <definedName name="lồn" localSheetId="1" hidden="1">{"'Sheet1'!$L$16"}</definedName>
    <definedName name="lồn" hidden="1">{"'Sheet1'!$L$16"}</definedName>
    <definedName name="luc" localSheetId="0" hidden="1">{"'Sheet1'!$L$16"}</definedName>
    <definedName name="luc" localSheetId="1" hidden="1">{"'Sheet1'!$L$16"}</definedName>
    <definedName name="luc" hidden="1">{"'Sheet1'!$L$16"}</definedName>
    <definedName name="m" localSheetId="0" hidden="1">{"'Sheet1'!$L$16"}</definedName>
    <definedName name="m" localSheetId="1"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0" hidden="1">{"'Sheet1'!$L$16"}</definedName>
    <definedName name="mai" localSheetId="1" hidden="1">{"'Sheet1'!$L$16"}</definedName>
    <definedName name="mai" hidden="1">{"'Sheet1'!$L$16"}</definedName>
    <definedName name="MAJ_CON_EQP">#REF!</definedName>
    <definedName name="matbang" localSheetId="0" hidden="1">{"'Sheet1'!$L$16"}</definedName>
    <definedName name="matbang" localSheetId="1"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0" hidden="1">{"'Sheet1'!$L$16"}</definedName>
    <definedName name="minh" localSheetId="1" hidden="1">{"'Sheet1'!$L$16"}</definedName>
    <definedName name="minh" hidden="1">{"'Sheet1'!$L$16"}</definedName>
    <definedName name="MN">#REF!</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mongbang">#REF!</definedName>
    <definedName name="mongdon">#REF!</definedName>
    <definedName name="mot" localSheetId="0" hidden="1">{"'Sheet1'!$L$16"}</definedName>
    <definedName name="mot" localSheetId="1"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0" hidden="1">{"'Sheet1'!$L$16"}</definedName>
    <definedName name="n" localSheetId="1"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 localSheetId="0" hidden="1">{"'Sheet1'!$L$16"}</definedName>
    <definedName name="nam" localSheetId="1"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0" hidden="1">{"'Sheet1'!$L$16"}</definedName>
    <definedName name="nnnn" localSheetId="1" hidden="1">{"'Sheet1'!$L$16"}</definedName>
    <definedName name="nnnn" hidden="1">{"'Sheet1'!$L$16"}</definedName>
    <definedName name="No">#REF!</definedName>
    <definedName name="nx">#REF!</definedName>
    <definedName name="ngu" localSheetId="0" hidden="1">{"'Sheet1'!$L$16"}</definedName>
    <definedName name="ngu" localSheetId="1" hidden="1">{"'Sheet1'!$L$16"}</definedName>
    <definedName name="ngu" hidden="1">{"'Sheet1'!$L$16"}</definedName>
    <definedName name="NH">#REF!</definedName>
    <definedName name="NHANH2_CG4" localSheetId="0" hidden="1">{"'Sheet1'!$L$16"}</definedName>
    <definedName name="NHANH2_CG4" localSheetId="1" hidden="1">{"'Sheet1'!$L$16"}</definedName>
    <definedName name="NHANH2_CG4" hidden="1">{"'Sheet1'!$L$16"}</definedName>
    <definedName name="nhn">#REF!</definedName>
    <definedName name="NHot">#REF!</definedName>
    <definedName name="nhu">#REF!</definedName>
    <definedName name="nhua">#REF!</definedName>
    <definedName name="nhuad">#REF!</definedName>
    <definedName name="o" localSheetId="0" hidden="1">{"'Sheet1'!$L$16"}</definedName>
    <definedName name="o" localSheetId="1" hidden="1">{"'Sheet1'!$L$16"}</definedName>
    <definedName name="o" hidden="1">{"'Sheet1'!$L$16"}</definedName>
    <definedName name="ophom">#REF!</definedName>
    <definedName name="OrderTable" hidden="1">#REF!</definedName>
    <definedName name="osc">#REF!</definedName>
    <definedName name="PA">#REF!</definedName>
    <definedName name="PAIII_" localSheetId="0" hidden="1">{"'Sheet1'!$L$16"}</definedName>
    <definedName name="PAIII_" localSheetId="1" hidden="1">{"'Sheet1'!$L$16"}</definedName>
    <definedName name="PAIII_" hidden="1">{"'Sheet1'!$L$16"}</definedName>
    <definedName name="panen">#REF!</definedName>
    <definedName name="PLKL">#REF!</definedName>
    <definedName name="PMS" localSheetId="0" hidden="1">{"'Sheet1'!$L$16"}</definedName>
    <definedName name="PMS" localSheetId="1" hidden="1">{"'Sheet1'!$L$16"}</definedName>
    <definedName name="PMS" hidden="1">{"'Sheet1'!$L$16"}</definedName>
    <definedName name="PRICE">#REF!</definedName>
    <definedName name="PRICE1">#REF!</definedName>
    <definedName name="_xlnm.Print_Area" localSheetId="0">'PL 01'!$A$1:$AF$28</definedName>
    <definedName name="_xlnm.Print_Area" localSheetId="1">'PL 02'!$A$1:$AF$13</definedName>
    <definedName name="_xlnm.Print_Area">#REF!</definedName>
    <definedName name="PRINT_AREA_MI">#REF!</definedName>
    <definedName name="_xlnm.Print_Titles" localSheetId="0">'PL 01'!$6:$7</definedName>
    <definedName name="_xlnm.Print_Titles" localSheetId="1">'PL 02'!$6:$7</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a" localSheetId="0" hidden="1">{"'Sheet1'!$L$16"}</definedName>
    <definedName name="qa" localSheetId="1" hidden="1">{"'Sheet1'!$L$16"}</definedName>
    <definedName name="qa" hidden="1">{"'Sheet1'!$L$16"}</definedName>
    <definedName name="QL18CLBC">#REF!</definedName>
    <definedName name="QL18conlai">#REF!</definedName>
    <definedName name="QQ" localSheetId="0" hidden="1">{"'Sheet1'!$L$16"}</definedName>
    <definedName name="QQ" localSheetId="1" hidden="1">{"'Sheet1'!$L$16"}</definedName>
    <definedName name="QQ" hidden="1">{"'Sheet1'!$L$16"}</definedName>
    <definedName name="qtdm">#REF!</definedName>
    <definedName name="quoan" localSheetId="0" hidden="1">{"'Sheet1'!$L$16"}</definedName>
    <definedName name="quoan" localSheetId="1"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localSheetId="0" hidden="1">{"'Sheet1'!$L$16"}</definedName>
    <definedName name="re" localSheetId="1" hidden="1">{"'Sheet1'!$L$16"}</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0" hidden="1">{"'Sheet1'!$L$16"}</definedName>
    <definedName name="san" localSheetId="1" hidden="1">{"'Sheet1'!$L$16"}</definedName>
    <definedName name="san" hidden="1">{"'Sheet1'!$L$16"}</definedName>
    <definedName name="sand">#REF!</definedName>
    <definedName name="sas" localSheetId="0" hidden="1">{"'Sheet1'!$L$16"}</definedName>
    <definedName name="sas" localSheetId="1" hidden="1">{"'Sheet1'!$L$16"}</definedName>
    <definedName name="sas" hidden="1">{"'Sheet1'!$L$16"}</definedName>
    <definedName name="SCH">#REF!</definedName>
    <definedName name="sd1p">#REF!</definedName>
    <definedName name="sd3p">#REF!</definedName>
    <definedName name="sdbv" localSheetId="0" hidden="1">{"'Sheet1'!$L$16"}</definedName>
    <definedName name="sdbv" localSheetId="1" hidden="1">{"'Sheet1'!$L$16"}</definedName>
    <definedName name="sdbv" hidden="1">{"'Sheet1'!$L$16"}</definedName>
    <definedName name="sdfsdfs" hidden="1">#REF!</definedName>
    <definedName name="SDMONG">#REF!</definedName>
    <definedName name="sencount" hidden="1">2</definedName>
    <definedName name="sfasf" hidden="1">#REF!</definedName>
    <definedName name="sfsd" localSheetId="0" hidden="1">{"'Sheet1'!$L$16"}</definedName>
    <definedName name="sfsd" localSheetId="1"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0" hidden="1">{"'Sheet1'!$L$16"}</definedName>
    <definedName name="Sosanh2" localSheetId="1" hidden="1">{"'Sheet1'!$L$16"}</definedName>
    <definedName name="Sosanh2" hidden="1">{"'Sheet1'!$L$16"}</definedName>
    <definedName name="Spanner_Auto_File">"C:\My Documents\tinh cdo.x2a"</definedName>
    <definedName name="SPEC">#REF!</definedName>
    <definedName name="SpecialPrice" hidden="1">#REF!</definedName>
    <definedName name="SPECSUMMARY">#REF!</definedName>
    <definedName name="SS" localSheetId="0" hidden="1">{"'Sheet1'!$L$16"}</definedName>
    <definedName name="SS" localSheetId="1"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0" hidden="1">{"'Sheet1'!$L$16"}</definedName>
    <definedName name="t" localSheetId="1" hidden="1">{"'Sheet1'!$L$16"}</definedName>
    <definedName name="t" hidden="1">{"'Sheet1'!$L$16"}</definedName>
    <definedName name="T.3" localSheetId="0" hidden="1">{"'Sheet1'!$L$16"}</definedName>
    <definedName name="T.3" localSheetId="1"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localSheetId="0" hidden="1">{"'Sheet1'!$L$16"}</definedName>
    <definedName name="tao" localSheetId="1" hidden="1">{"'Sheet1'!$L$16"}</definedName>
    <definedName name="tao" hidden="1">{"'Sheet1'!$L$16"}</definedName>
    <definedName name="TatBo" localSheetId="0" hidden="1">{"'Sheet1'!$L$16"}</definedName>
    <definedName name="TatBo" localSheetId="1"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0" hidden="1">{"'Sheet1'!$L$16"}</definedName>
    <definedName name="tonghop" localSheetId="1" hidden="1">{"'Sheet1'!$L$16"}</definedName>
    <definedName name="tonghop" hidden="1">{"'Sheet1'!$L$16"}</definedName>
    <definedName name="tongthep">#REF!</definedName>
    <definedName name="tongthetich">#REF!</definedName>
    <definedName name="TPCP" localSheetId="0" hidden="1">{"'Sheet1'!$L$16"}</definedName>
    <definedName name="TPCP" localSheetId="1" hidden="1">{"'Sheet1'!$L$16"}</definedName>
    <definedName name="TPCP" hidden="1">{"'Sheet1'!$L$16"}</definedName>
    <definedName name="TPLRP">#REF!</definedName>
    <definedName name="TT_1P">#REF!</definedName>
    <definedName name="TT_3p">#REF!</definedName>
    <definedName name="TTDD1P">#REF!</definedName>
    <definedName name="TTDKKH">#REF!</definedName>
    <definedName name="ttttt" localSheetId="0" hidden="1">{"'Sheet1'!$L$16"}</definedName>
    <definedName name="ttttt" localSheetId="1" hidden="1">{"'Sheet1'!$L$16"}</definedName>
    <definedName name="ttttt" hidden="1">{"'Sheet1'!$L$16"}</definedName>
    <definedName name="TTTTTTTTT" localSheetId="0" hidden="1">{"'Sheet1'!$L$16"}</definedName>
    <definedName name="TTTTTTTTT" localSheetId="1" hidden="1">{"'Sheet1'!$L$16"}</definedName>
    <definedName name="TTTTTTTTT" hidden="1">{"'Sheet1'!$L$16"}</definedName>
    <definedName name="ttttttttttt" localSheetId="0" hidden="1">{"'Sheet1'!$L$16"}</definedName>
    <definedName name="ttttttttttt" localSheetId="1" hidden="1">{"'Sheet1'!$L$16"}</definedName>
    <definedName name="ttttttttttt" hidden="1">{"'Sheet1'!$L$16"}</definedName>
    <definedName name="tttttttttttt" localSheetId="0" hidden="1">{"'Sheet1'!$L$16"}</definedName>
    <definedName name="tttttttttttt" localSheetId="1" hidden="1">{"'Sheet1'!$L$16"}</definedName>
    <definedName name="tttttttttttt" hidden="1">{"'Sheet1'!$L$16"}</definedName>
    <definedName name="tthi">#REF!</definedName>
    <definedName name="ttronmk">#REF!</definedName>
    <definedName name="tuyen" localSheetId="0" hidden="1">{"'Sheet1'!$L$16"}</definedName>
    <definedName name="tuyen" localSheetId="1" hidden="1">{"'Sheet1'!$L$16"}</definedName>
    <definedName name="tuyen" hidden="1">{"'Sheet1'!$L$16"}</definedName>
    <definedName name="tuyennhanh" localSheetId="0" hidden="1">{"'Sheet1'!$L$16"}</definedName>
    <definedName name="tuyennhanh" localSheetId="1" hidden="1">{"'Sheet1'!$L$16"}</definedName>
    <definedName name="tuyennhanh" hidden="1">{"'Sheet1'!$L$16"}</definedName>
    <definedName name="tuynen" localSheetId="0" hidden="1">{"'Sheet1'!$L$16"}</definedName>
    <definedName name="tuynen" localSheetId="1"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tha" localSheetId="0" hidden="1">{"'Sheet1'!$L$16"}</definedName>
    <definedName name="tha" localSheetId="1" hidden="1">{"'Sheet1'!$L$16"}</definedName>
    <definedName name="tha" hidden="1">{"'Sheet1'!$L$16"}</definedName>
    <definedName name="thang">#REF!</definedName>
    <definedName name="thang10" localSheetId="0" hidden="1">{"'Sheet1'!$L$16"}</definedName>
    <definedName name="thang10" localSheetId="1" hidden="1">{"'Sheet1'!$L$16"}</definedName>
    <definedName name="thang10" hidden="1">{"'Sheet1'!$L$16"}</definedName>
    <definedName name="thanh" localSheetId="0" hidden="1">{"'Sheet1'!$L$16"}</definedName>
    <definedName name="thanh" localSheetId="1" hidden="1">{"'Sheet1'!$L$16"}</definedName>
    <definedName name="thanh" hidden="1">{"'Sheet1'!$L$16"}</definedName>
    <definedName name="thanhtien">#REF!</definedName>
    <definedName name="THchon">#REF!</definedName>
    <definedName name="THDA_copy" localSheetId="0" hidden="1">{"'Sheet1'!$L$16"}</definedName>
    <definedName name="THDA_copy" localSheetId="1"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localSheetId="0" hidden="1">{"'Sheet1'!$L$16"}</definedName>
    <definedName name="THKL" localSheetId="1" hidden="1">{"'Sheet1'!$L$16"}</definedName>
    <definedName name="THKL" hidden="1">{"'Sheet1'!$L$16"}</definedName>
    <definedName name="thkl2" localSheetId="0" hidden="1">{"'Sheet1'!$L$16"}</definedName>
    <definedName name="thkl2" localSheetId="1" hidden="1">{"'Sheet1'!$L$16"}</definedName>
    <definedName name="thkl2" hidden="1">{"'Sheet1'!$L$16"}</definedName>
    <definedName name="thkl3" localSheetId="0" hidden="1">{"'Sheet1'!$L$16"}</definedName>
    <definedName name="thkl3" localSheetId="1"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localSheetId="0" hidden="1">{"'Sheet1'!$L$16"}</definedName>
    <definedName name="thu" localSheetId="1" hidden="1">{"'Sheet1'!$L$16"}</definedName>
    <definedName name="thu" hidden="1">{"'Sheet1'!$L$16"}</definedName>
    <definedName name="thue">6</definedName>
    <definedName name="thuy" localSheetId="0" hidden="1">{"'Sheet1'!$L$16"}</definedName>
    <definedName name="thuy" localSheetId="1" hidden="1">{"'Sheet1'!$L$16"}</definedName>
    <definedName name="thuy" hidden="1">{"'Sheet1'!$L$16"}</definedName>
    <definedName name="THXD2" localSheetId="0" hidden="1">{"'Sheet1'!$L$16"}</definedName>
    <definedName name="THXD2" localSheetId="1" hidden="1">{"'Sheet1'!$L$16"}</definedName>
    <definedName name="THXD2" hidden="1">{"'Sheet1'!$L$16"}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0" hidden="1">{#N/A,#N/A,FALSE,"Chi tiÆt"}</definedName>
    <definedName name="trang" localSheetId="1" hidden="1">{#N/A,#N/A,FALSE,"Chi tiÆt"}</definedName>
    <definedName name="trang" hidden="1">{#N/A,#N/A,FALSE,"Chi tiÆt"}</definedName>
    <definedName name="trt">#REF!</definedName>
    <definedName name="u" localSheetId="0" hidden="1">{"'Sheet1'!$L$16"}</definedName>
    <definedName name="u" localSheetId="1" hidden="1">{"'Sheet1'!$L$16"}</definedName>
    <definedName name="u" hidden="1">{"'Sheet1'!$L$16"}</definedName>
    <definedName name="upnoc">#REF!</definedName>
    <definedName name="uu">#REF!</definedName>
    <definedName name="ư" localSheetId="0" hidden="1">{"'Sheet1'!$L$16"}</definedName>
    <definedName name="ư" localSheetId="1" hidden="1">{"'Sheet1'!$L$16"}</definedName>
    <definedName name="ư" hidden="1">{"'Sheet1'!$L$16"}</definedName>
    <definedName name="ươpkhgbvcxz" localSheetId="0" hidden="1">{"'Sheet1'!$L$16"}</definedName>
    <definedName name="ươpkhgbvcxz" localSheetId="1" hidden="1">{"'Sheet1'!$L$16"}</definedName>
    <definedName name="ươpkhgbvcxz" hidden="1">{"'Sheet1'!$L$16"}</definedName>
    <definedName name="v" localSheetId="0" hidden="1">{"'Sheet1'!$L$16"}</definedName>
    <definedName name="v" localSheetId="1"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0" hidden="1">{"'Sheet1'!$L$16"}</definedName>
    <definedName name="VATM" localSheetId="1"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oto" localSheetId="0" hidden="1">{"'Sheet1'!$L$16"}</definedName>
    <definedName name="vcoto" localSheetId="1"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dv" hidden="1">#N/A</definedName>
    <definedName name="vgk">#REF!</definedName>
    <definedName name="vgt">#REF!</definedName>
    <definedName name="VH" localSheetId="0" hidden="1">{"'Sheet1'!$L$16"}</definedName>
    <definedName name="VH" localSheetId="1" hidden="1">{"'Sheet1'!$L$16"}</definedName>
    <definedName name="VH" hidden="1">{"'Sheet1'!$L$16"}</definedName>
    <definedName name="Viet" localSheetId="0" hidden="1">{"'Sheet1'!$L$16"}</definedName>
    <definedName name="Viet" localSheetId="1" hidden="1">{"'Sheet1'!$L$16"}</definedName>
    <definedName name="Viet" hidden="1">{"'Sheet1'!$L$16"}</definedName>
    <definedName name="vkcauthang">#REF!</definedName>
    <definedName name="vksan">#REF!</definedName>
    <definedName name="vl">#REF!</definedName>
    <definedName name="vl3p">#REF!</definedName>
    <definedName name="vlct" localSheetId="0" hidden="1">{"'Sheet1'!$L$16"}</definedName>
    <definedName name="vlct" localSheetId="1"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0" hidden="1">{#N/A,#N/A,FALSE,"Chi tiÆt"}</definedName>
    <definedName name="wr" localSheetId="1"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hidden="1">{#N/A,#N/A,FALSE,"Ke khai NH"}</definedName>
    <definedName name="wrn.cong." localSheetId="0" hidden="1">{#N/A,#N/A,FALSE,"Sheet1"}</definedName>
    <definedName name="wrn.cong." localSheetId="1" hidden="1">{#N/A,#N/A,FALSE,"Sheet1"}</definedName>
    <definedName name="wrn.cong." hidden="1">{#N/A,#N/A,FALSE,"Sheet1"}</definedName>
    <definedName name="wrn.Che._.do._.duoc._.huong." localSheetId="0" hidden="1">{#N/A,#N/A,FALSE,"BN (2)"}</definedName>
    <definedName name="wrn.Che._.do._.duoc._.huong." localSheetId="1"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hidden="1">{#N/A,#N/A,FALSE,"Chi tiÆt"}</definedName>
    <definedName name="wrn.Giáy._.bao._.no." localSheetId="0" hidden="1">{#N/A,#N/A,FALSE,"BN"}</definedName>
    <definedName name="wrn.Giáy._.bao._.no." localSheetId="1"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0" hidden="1">{"'Sheet1'!$L$16"}</definedName>
    <definedName name="xls" localSheetId="1" hidden="1">{"'Sheet1'!$L$16"}</definedName>
    <definedName name="xls" hidden="1">{"'Sheet1'!$L$16"}</definedName>
    <definedName name="xlttbninh" localSheetId="0" hidden="1">{"'Sheet1'!$L$16"}</definedName>
    <definedName name="xlttbninh" localSheetId="1"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 i="18" l="1"/>
  <c r="AJ13" i="18"/>
  <c r="AJ11" i="18"/>
  <c r="AI11" i="16"/>
  <c r="AH11" i="16"/>
  <c r="AH15" i="16"/>
  <c r="AH22" i="16"/>
  <c r="AH24" i="16"/>
  <c r="AH25" i="16"/>
  <c r="AH26" i="16"/>
  <c r="AH27" i="16"/>
  <c r="AH23" i="16"/>
  <c r="AH17" i="16"/>
  <c r="AH18" i="16"/>
  <c r="AH19" i="16"/>
  <c r="AH20" i="16"/>
  <c r="AH21" i="16"/>
  <c r="AH16" i="16"/>
  <c r="AH14" i="16"/>
  <c r="AH13" i="16"/>
  <c r="AH12" i="16"/>
  <c r="AH12" i="18" l="1"/>
  <c r="AH13" i="18"/>
  <c r="AH11" i="18"/>
  <c r="AA10" i="16" l="1"/>
  <c r="AC10" i="16"/>
  <c r="AA22" i="16"/>
  <c r="AC22" i="16"/>
  <c r="AA15" i="16"/>
  <c r="AC15" i="16"/>
  <c r="AA11" i="16"/>
  <c r="AC11" i="16"/>
  <c r="AA10" i="18"/>
  <c r="AA9" i="18" s="1"/>
  <c r="AA8" i="18" s="1"/>
  <c r="AC10" i="18"/>
  <c r="AC9" i="18" s="1"/>
  <c r="AC8" i="18" s="1"/>
  <c r="J10" i="18"/>
  <c r="J9" i="18" s="1"/>
  <c r="J8" i="18" s="1"/>
  <c r="AE9" i="18"/>
  <c r="AE8" i="18" s="1"/>
  <c r="AD9" i="18"/>
  <c r="AD8" i="18" s="1"/>
  <c r="O10" i="18"/>
  <c r="O9" i="18" s="1"/>
  <c r="N10" i="18"/>
  <c r="N8" i="18" s="1"/>
  <c r="M10" i="18"/>
  <c r="M9" i="18" s="1"/>
  <c r="M8" i="18" s="1"/>
  <c r="K10" i="18"/>
  <c r="K9" i="18" s="1"/>
  <c r="K8" i="18" s="1"/>
  <c r="O8" i="18"/>
  <c r="AB12" i="16"/>
  <c r="Z12" i="16"/>
  <c r="AB13" i="16"/>
  <c r="Z13" i="16"/>
  <c r="Z9" i="18" l="1"/>
  <c r="Z8" i="18" s="1"/>
  <c r="AB9" i="18"/>
  <c r="AB8" i="18" s="1"/>
  <c r="L10" i="18"/>
  <c r="L9" i="18" s="1"/>
  <c r="L8" i="18" s="1"/>
  <c r="N9" i="18"/>
  <c r="L13" i="16"/>
  <c r="J13" i="16"/>
  <c r="L12" i="16"/>
  <c r="J12" i="16"/>
  <c r="AB26" i="16" l="1"/>
  <c r="Z26" i="16"/>
  <c r="AB24" i="16"/>
  <c r="Z24" i="16"/>
  <c r="AB23" i="16"/>
  <c r="Z23" i="16"/>
  <c r="AB21" i="16"/>
  <c r="Z21" i="16"/>
  <c r="AB20" i="16"/>
  <c r="Z20" i="16"/>
  <c r="AB19" i="16"/>
  <c r="Z19" i="16"/>
  <c r="AB18" i="16"/>
  <c r="Z18" i="16"/>
  <c r="AB17" i="16"/>
  <c r="Z17" i="16"/>
  <c r="AB16" i="16"/>
  <c r="Z16" i="16"/>
  <c r="AB14" i="16"/>
  <c r="Z14" i="16"/>
  <c r="AE10" i="16"/>
  <c r="AE9" i="16" s="1"/>
  <c r="AE8" i="16" s="1"/>
  <c r="AD10" i="16"/>
  <c r="AA9" i="16"/>
  <c r="AA8" i="16" s="1"/>
  <c r="L19" i="16"/>
  <c r="J19" i="16"/>
  <c r="L18" i="16"/>
  <c r="J18" i="16"/>
  <c r="L17" i="16"/>
  <c r="J17" i="16"/>
  <c r="Z9" i="16" l="1"/>
  <c r="Z8" i="16" s="1"/>
  <c r="AB9" i="16"/>
  <c r="AB8" i="16" s="1"/>
  <c r="AC9" i="16"/>
  <c r="AC8" i="16" s="1"/>
  <c r="AD9" i="16"/>
  <c r="AD8" i="16" s="1"/>
  <c r="O10" i="16" l="1"/>
  <c r="N10" i="16"/>
  <c r="L27" i="16" l="1"/>
  <c r="J27" i="16"/>
  <c r="L26" i="16"/>
  <c r="J26" i="16"/>
  <c r="L25" i="16"/>
  <c r="J25" i="16"/>
  <c r="L24" i="16"/>
  <c r="J24" i="16"/>
  <c r="L23" i="16"/>
  <c r="J23" i="16"/>
  <c r="L21" i="16"/>
  <c r="J21" i="16"/>
  <c r="L20" i="16"/>
  <c r="J20" i="16"/>
  <c r="L16" i="16"/>
  <c r="J16" i="16"/>
  <c r="L14" i="16"/>
  <c r="J14" i="16"/>
  <c r="O9" i="16"/>
  <c r="N9" i="16"/>
  <c r="K10" i="16"/>
  <c r="K9" i="16" s="1"/>
  <c r="J10" i="16" l="1"/>
  <c r="J9" i="16" s="1"/>
  <c r="M10" i="16"/>
  <c r="M9" i="16" s="1"/>
  <c r="K8" i="16"/>
  <c r="O8" i="16"/>
  <c r="L10" i="16"/>
  <c r="L9" i="16" s="1"/>
  <c r="N8" i="16"/>
  <c r="M8" i="16" l="1"/>
  <c r="J8" i="16"/>
  <c r="L8" i="16"/>
  <c r="E11" i="8" l="1"/>
  <c r="F11" i="8"/>
  <c r="G11" i="8"/>
  <c r="H11" i="8"/>
  <c r="E15" i="8"/>
  <c r="F15" i="8"/>
  <c r="G15" i="8"/>
  <c r="H15" i="8"/>
  <c r="E18" i="8"/>
  <c r="F18" i="8"/>
  <c r="G18" i="8"/>
  <c r="H18" i="8"/>
  <c r="E9" i="8"/>
  <c r="F9" i="8"/>
  <c r="G9" i="8"/>
  <c r="H9" i="8"/>
  <c r="C10" i="8"/>
  <c r="C12" i="8"/>
  <c r="C13" i="8"/>
  <c r="C14" i="8"/>
  <c r="C16" i="8"/>
  <c r="C17" i="8"/>
  <c r="C19" i="8"/>
  <c r="C20" i="8"/>
  <c r="C7" i="8"/>
  <c r="G6" i="8" l="1"/>
  <c r="F6" i="8"/>
  <c r="E6" i="8"/>
  <c r="H6" i="8"/>
  <c r="I8" i="8"/>
  <c r="C8" i="8" s="1"/>
  <c r="I18" i="8" l="1"/>
  <c r="J18" i="8"/>
  <c r="K18" i="8"/>
  <c r="L18" i="8"/>
  <c r="M18" i="8"/>
  <c r="N18" i="8"/>
  <c r="O18" i="8"/>
  <c r="P18" i="8"/>
  <c r="Q18" i="8"/>
  <c r="D18" i="8"/>
  <c r="I15" i="8"/>
  <c r="J15" i="8"/>
  <c r="K15" i="8"/>
  <c r="L15" i="8"/>
  <c r="M15" i="8"/>
  <c r="N15" i="8"/>
  <c r="O15" i="8"/>
  <c r="P15" i="8"/>
  <c r="Q15" i="8"/>
  <c r="D15" i="8"/>
  <c r="I11" i="8"/>
  <c r="J11" i="8"/>
  <c r="K11" i="8"/>
  <c r="L11" i="8"/>
  <c r="M11" i="8"/>
  <c r="N11" i="8"/>
  <c r="O11" i="8"/>
  <c r="P11" i="8"/>
  <c r="Q11" i="8"/>
  <c r="D11" i="8"/>
  <c r="I9" i="8"/>
  <c r="J9" i="8"/>
  <c r="K9" i="8"/>
  <c r="L9" i="8"/>
  <c r="M9" i="8"/>
  <c r="N9" i="8"/>
  <c r="O9" i="8"/>
  <c r="P9" i="8"/>
  <c r="Q9" i="8"/>
  <c r="D9" i="8"/>
  <c r="P6" i="8" l="1"/>
  <c r="M6" i="8"/>
  <c r="N6" i="8"/>
  <c r="Q6" i="8"/>
  <c r="J6" i="8"/>
  <c r="C15" i="8"/>
  <c r="I6" i="8"/>
  <c r="C11" i="8"/>
  <c r="C18" i="8"/>
  <c r="D6" i="8"/>
  <c r="C9" i="8"/>
  <c r="O6" i="8"/>
  <c r="L6" i="8"/>
  <c r="K6" i="8"/>
  <c r="C6" i="8" l="1"/>
</calcChain>
</file>

<file path=xl/sharedStrings.xml><?xml version="1.0" encoding="utf-8"?>
<sst xmlns="http://schemas.openxmlformats.org/spreadsheetml/2006/main" count="418" uniqueCount="158">
  <si>
    <t>TT</t>
  </si>
  <si>
    <t>Ghi chú</t>
  </si>
  <si>
    <t>DỰ KIẾN KINH PHÍ THỰC HIỆN CHƯƠNG TRÌNH MỤC TIÊU QUỐC GIA GIẢM NGHÈO BỀN VỮNG NĂM 2022
 TRÊN ĐỊA BÀN TỈNH KON TUM</t>
  </si>
  <si>
    <t>TỔNG SỐ</t>
  </si>
  <si>
    <t>I</t>
  </si>
  <si>
    <t>II</t>
  </si>
  <si>
    <t>Dự án 2: Đa dạng hóa sinh kế, phát triển mô hình giảm nghèo</t>
  </si>
  <si>
    <t>III</t>
  </si>
  <si>
    <t>Dự án 3: Hỗ trợ phát triển sản xuất, cải thiện dinh dưỡng</t>
  </si>
  <si>
    <t>IV</t>
  </si>
  <si>
    <t>Dự án 4: Phát triển giáo dục nghề nghiệp, việc làm bền vững</t>
  </si>
  <si>
    <t>VI</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</si>
  <si>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</si>
  <si>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</si>
  <si>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</si>
  <si>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</si>
  <si>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</si>
  <si>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</si>
  <si>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Tổng cộng</t>
  </si>
  <si>
    <t>Danh mục dự án/công trình</t>
  </si>
  <si>
    <t>Xã Ia Tơi</t>
  </si>
  <si>
    <t>7</t>
  </si>
  <si>
    <t>8</t>
  </si>
  <si>
    <t>9</t>
  </si>
  <si>
    <t>16</t>
  </si>
  <si>
    <t>17</t>
  </si>
  <si>
    <t>18</t>
  </si>
  <si>
    <t>19</t>
  </si>
  <si>
    <t>20</t>
  </si>
  <si>
    <t>21</t>
  </si>
  <si>
    <t>25</t>
  </si>
  <si>
    <t>26</t>
  </si>
  <si>
    <t>27</t>
  </si>
  <si>
    <t>28</t>
  </si>
  <si>
    <t>29</t>
  </si>
  <si>
    <t>STT</t>
  </si>
  <si>
    <t>Địa điểm xây dựng</t>
  </si>
  <si>
    <t>Tiểu dự án 1: Phát triển giáo dục nghề nghiệp vùng nghèo, vùng khó khăn</t>
  </si>
  <si>
    <t>Tiểu dự án 3: Hỗ trợ việc làm bền vững</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</si>
  <si>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</si>
  <si>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</si>
  <si>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Đơn vị tính: triệu đồng</t>
  </si>
  <si>
    <t>Tên dự án</t>
  </si>
  <si>
    <t>Dự án 1: Hỗ trợ đầu tư cơ sở hạ tầng tại các huyện nghèo</t>
  </si>
  <si>
    <t>Tiểu dự án 1: Hỗ trợ phát triển sản xuất trong lĩnh vực nông nghiệp</t>
  </si>
  <si>
    <t>Tiểu dự án 2: Hỗ trợ người lao động đi làm việc ở nước ngoài theo hợp đồng</t>
  </si>
  <si>
    <t xml:space="preserve">V </t>
  </si>
  <si>
    <t>BIỂU</t>
  </si>
  <si>
    <t>Dự kiến kinh phí năm 2022</t>
  </si>
  <si>
    <t>Tu Mo Rong</t>
  </si>
  <si>
    <t>Kon Plong</t>
  </si>
  <si>
    <t>Dak Glei</t>
  </si>
  <si>
    <t>Ia Hdrai</t>
  </si>
  <si>
    <t>Sa Thay</t>
  </si>
  <si>
    <t>Ngoc Hoi</t>
  </si>
  <si>
    <t>Kon Ray</t>
  </si>
  <si>
    <t>Đăk Hà</t>
  </si>
  <si>
    <t>Đ Tô</t>
  </si>
  <si>
    <t>Tp Kon Tum</t>
  </si>
  <si>
    <t>Sở NN</t>
  </si>
  <si>
    <t>Trường CĐCĐ</t>
  </si>
  <si>
    <t>Sở LĐTBXH</t>
  </si>
  <si>
    <t>Sở TTTT</t>
  </si>
  <si>
    <t>Mục tiêu đầu tư</t>
  </si>
  <si>
    <t>x</t>
  </si>
  <si>
    <t>2025</t>
  </si>
  <si>
    <t>Cứng hoá đường sản xuất</t>
  </si>
  <si>
    <t>UBND xã Ia Đal</t>
  </si>
  <si>
    <t>Cứng hoá đường ngõ, xóm</t>
  </si>
  <si>
    <t>UBND xã Ia Tơi</t>
  </si>
  <si>
    <t>Thời gian
KC-HT</t>
  </si>
  <si>
    <t xml:space="preserve">Trong đó: Vốn NSTW </t>
  </si>
  <si>
    <t>3.1</t>
  </si>
  <si>
    <t>Đường vào khu sản xuất 3 thôn 2, xã Ia Dom</t>
  </si>
  <si>
    <t>Thôn 6, Xã Ia Đal</t>
  </si>
  <si>
    <t>2024-</t>
  </si>
  <si>
    <t>Thôn 1, Xã Ia Đal</t>
  </si>
  <si>
    <t>Thôn 7, xã Ia Tơi</t>
  </si>
  <si>
    <t>Thôn Ia Dơr, xã Ia Tơi</t>
  </si>
  <si>
    <t>Thôn 3, xã Ia Dom</t>
  </si>
  <si>
    <t>Cứng hoá đường ngõ xóm</t>
  </si>
  <si>
    <t>Phục vụ học sinh học tập tại nơi chưa có điểm trường</t>
  </si>
  <si>
    <t>Theo thiết kế mẫu</t>
  </si>
  <si>
    <t>Thôn 2, xã Ia Dom</t>
  </si>
  <si>
    <t>Điểm trường tiểu học tại điểm dân cư số 4 (thôn 3, xã Ia Dom)</t>
  </si>
  <si>
    <t>Đường GTNT thôn 3, xã Ia Dom (Khu vực điểm dân cư số 4)</t>
  </si>
  <si>
    <t>Thôn Chư Hem, Xã Ia Đal</t>
  </si>
  <si>
    <t>Thôn 8, Xã Ia Đal</t>
  </si>
  <si>
    <t>Đường GTNT thôn 2 (từ Tỉnh lộ 675A nối đường nội thôn 2)</t>
  </si>
  <si>
    <t>Thôn 2, Xã Ia Đal</t>
  </si>
  <si>
    <t>Đường GTNT thôn 1 (Từ tỉnh lộ 675A đi đường tuần tra Biên giới)</t>
  </si>
  <si>
    <t>Thôn 9, xã Ia Tơi</t>
  </si>
  <si>
    <t>Đường giao thông nội bộ thôn 1, điểm dân cư số 44</t>
  </si>
  <si>
    <t>Đường giao thông nông thôn đi khu sản xuất số 1 thôn 7 (bên phải tuyến QL 14C đoạn nông trường cao su số 1 Chưmomray)</t>
  </si>
  <si>
    <t>Nhà văn hóa thôn Ia Dơr</t>
  </si>
  <si>
    <t>Phục vụ sinh hoạt cộng đồng của người dân trên đia bàn thôn</t>
  </si>
  <si>
    <t>Theo thiết kế mẫu 
Tổng diện tích xây dựng: 96,0 m2. Trong đó:
 Diện tích phòng họp + sân khấu: 70m2 (sức chứa tối đa 50 chỗ: 1m2/chỗ); Diện tích chiếm chỗ của kết cấu và các diện tích phụ trợ khác: 26,0m2.</t>
  </si>
  <si>
    <t>Điểm trường mầm non thôn Ia Dơr</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</si>
  <si>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</si>
  <si>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</si>
  <si>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</si>
  <si>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</si>
  <si>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t>Theo thiết kế mẫu
Tổng diện tích xây dựng: 96,0 m2. Trong đó:
 Diện tích phòng họp + sân khấu: 70m2 (sức chứa tối đa 50 chỗ: 1m2/chỗ); Diện tích chiếm chỗ của kết cấu và các diện tích phụ trợ khác: 26,0m2.</t>
  </si>
  <si>
    <t>ĐVT: Triệu đồng.</t>
  </si>
  <si>
    <t>Dự án dự kiến thực hiện theo cơ chế đặc thù</t>
  </si>
  <si>
    <t>Dự kiến kế hoạch 5 năm
giai đoạn 2021-2025</t>
  </si>
  <si>
    <t>Dự kiến quy mô đầu tư</t>
  </si>
  <si>
    <t>Tổng số dự án</t>
  </si>
  <si>
    <t>UBND xã Ia Dom</t>
  </si>
  <si>
    <t>Đường cấp B, nền 5m, mặt đường  3,5 m chiều dài khoảng 2,6 km, bê tông dày 18 cm.  lớp đệm cát, sỏi 12cm, BT M250, đá 1x2</t>
  </si>
  <si>
    <t>Đường cấp B, nền 5m, mặt đường  3,5 m 
chiều dài khoảng 1km, bê tông dày 18 cm,
lớp đệm cát, sỏi 12cm, BT M250, đá 1x2</t>
  </si>
  <si>
    <t>Đường GTNT thôn 6 (sau sân vận động thôn 6 (giai đoạn 2))</t>
  </si>
  <si>
    <t>Đường cấp B; chiều dài khoảng 44 m; nền 5m, mặt đường 3,5m, bê tông dày 18 cm. Cấp phối lớp đệm cát 12cm, BT M250, đá 1x2</t>
  </si>
  <si>
    <r>
      <t>Tổng số</t>
    </r>
    <r>
      <rPr>
        <i/>
        <sz val="10"/>
        <rFont val="Times New Roman"/>
        <family val="1"/>
      </rPr>
      <t xml:space="preserve"> (tất cả các nguồn vốn)</t>
    </r>
  </si>
  <si>
    <t>Quyết định đầu tư</t>
  </si>
  <si>
    <t>Các thông tin khác có liên quan 
(nếu có)</t>
  </si>
  <si>
    <t>Chủ đầu tư/ Dự kiến chủ đầu tư</t>
  </si>
  <si>
    <t>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</si>
  <si>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t xml:space="preserve">Dự kiến
Tổng mức đầu tư </t>
  </si>
  <si>
    <t>Đường GTNT thôn 8  (Đường nội thôn Đội 7 - Thôn 8)</t>
  </si>
  <si>
    <t>Đường cấp B; chiều dài khoảng 500 m; nền 5m, mặt đường 3,5m, bê tông dày 18 cm. Cấp phối lớp đệm cát 12cm, BT M250, đá 1x2</t>
  </si>
  <si>
    <t>Đường GTNT thôn 8  (Đường nội thôn Đội 8 - Thôn 8)</t>
  </si>
  <si>
    <t>Thôn 1, xã Ia Dom</t>
  </si>
  <si>
    <t>Đường cấp B; chiều dài khoảng 600 m; nền 5m, mặt đường 3,5m, bê tông dày 18 cm. Cấp phối lớp đệm cát 12cm, BT M250, đá 1x2</t>
  </si>
  <si>
    <r>
      <t>Đường GTNT  thôn Chư Hem (</t>
    </r>
    <r>
      <rPr>
        <i/>
        <sz val="10"/>
        <rFont val="Times New Roman"/>
        <family val="1"/>
      </rPr>
      <t>đường vào Dốc Đỏ</t>
    </r>
    <r>
      <rPr>
        <sz val="10"/>
        <rFont val="Times New Roman"/>
        <family val="1"/>
      </rPr>
      <t>), giai đoạn 2</t>
    </r>
  </si>
  <si>
    <t>(Kèm theo Quyết định số    /QĐ-UBND ngày     tháng     năm 2023 của Ủy ban nhân dân huyện Ia H'Drai)</t>
  </si>
  <si>
    <t>Phụ lục II</t>
  </si>
  <si>
    <t>Phụ lục I</t>
  </si>
  <si>
    <t>Đường cấp B; chiều dài khoảng 450 m; nền 5m, mặt đường 3,5m, bê tông dày 18 cm. Cấp phối lớp đệm cát 12 cm, BT M250, đá 1x2</t>
  </si>
  <si>
    <t>Đường cấp B; chiều dài khoảng 1.475 m; nền 5m, mặt đường 3,5m, bê tông dày 18 cm. Cấp phối lớp đệm cát 12cm, BT M250, đá 1x2</t>
  </si>
  <si>
    <t>Đường cấp B; chiều dài khoảng 800 m; nền 5m, mặt đường 3,5m, bê tông dày 18 cm. Cấp phối lớp đệm cát 12cm, M250, đá 1x2</t>
  </si>
  <si>
    <t xml:space="preserve">Đường cấp B; chiều dài khoảng 1.400 m; nền 5m, mặt đường 3,5m, bê tông dày 18 cm. Cấp phối lớp đệm cát 12cm, M250, đá 1x2 </t>
  </si>
  <si>
    <t>Danh mục theo Nghị quyết số 44/NQ-HĐND ngày 20 tháng 12 năm 2023 của Hội đồng nhân dân huyện Ia H'Drai</t>
  </si>
  <si>
    <t>Danh mục dự án sau khi điều chỉnh</t>
  </si>
  <si>
    <t>Thôn 1, xã Ia Tơi</t>
  </si>
  <si>
    <t>Đường cấp B; chiều dài khoảng 800m; nền 5m, mặt đường 3,5m, bê tông dày 18 cm. Cấp phối dày 12cm, M250, đá 1x2</t>
  </si>
  <si>
    <t xml:space="preserve">Đường cấp B; chiều dài khoảng 1.400 m; nền 5m, mặt đường 3,5m, bê tông dày 18 cm. Cấp phối lớp đệm dày 12cm, M250, đá 1x2 </t>
  </si>
  <si>
    <t>Theo thiết kế mẫu tại Quyết định số 13/QĐ-SXD ngày 15/1/2024 của Sở Xây dựng.</t>
  </si>
  <si>
    <t>Chợ trung tâm xã Ia Dom</t>
  </si>
  <si>
    <t>2025-</t>
  </si>
  <si>
    <t>Đường GTNT thôn 3, xã Ia Dom (Khu vực điểm dân cư số 4) (giai đoạn 2)</t>
  </si>
  <si>
    <t>Đường cấp B, nền 5m, mặt đường 3,5m; chiều dài khoảng 1,52 km; bê tông dày 18 cm; lớp đệm cát 12cm; BT M250, đá 1x2</t>
  </si>
  <si>
    <t>Phục vụ nhu cầu giao thương của người dân trên địa bàn xã, góp phần đạt tiêu chí xã nông thôn mới nâng cao</t>
  </si>
  <si>
    <t>TMĐT Dự kiến</t>
  </si>
  <si>
    <t>Nhà lồng chính, Nhà quản lý, Khu vệ sinh chung,  
Các hạng mục phụ trợ khác;  Hệ thống cấp điện tổng thể, cấp nước tổng thể, thoát nước mưa; xử lý nước thải.</t>
  </si>
  <si>
    <t>Đường cấp B, nền 5m, mặt đường  3,5 m, chiều dài khoảng 1km, bê tông dày 18 cm, lớp đệm cát, sỏi 12cm, BT M250, đá 1x2</t>
  </si>
  <si>
    <t>1.1</t>
  </si>
  <si>
    <t>ĐIỀU CHỈNH (HỦY BỎ) 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</si>
  <si>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t>BỔ SUNG 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</si>
  <si>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r>
      <t>Nâng cấp Đường liên xã ĐH10A (</t>
    </r>
    <r>
      <rPr>
        <i/>
        <sz val="10"/>
        <rFont val="Times New Roman"/>
        <family val="1"/>
        <charset val="163"/>
      </rPr>
      <t>đoạn từ thôn 3 xã Ia Đal đi thôn 3 xã Ia Dom</t>
    </r>
    <r>
      <rPr>
        <sz val="10"/>
        <rFont val="Times New Roman"/>
        <family val="1"/>
        <charset val="163"/>
      </rPr>
      <t>)</t>
    </r>
  </si>
  <si>
    <r>
      <t>Nâng cấp mở rộng đường số 02 (</t>
    </r>
    <r>
      <rPr>
        <i/>
        <sz val="10"/>
        <rFont val="Times New Roman"/>
        <family val="1"/>
        <charset val="163"/>
      </rPr>
      <t>đoạn từ ĐĐT03 đến Đường giao thông nông thôn số 4, thôn 1 xã Ia Tơi (Giai đoạn 2)</t>
    </r>
    <r>
      <rPr>
        <sz val="10"/>
        <rFont val="Times New Roman"/>
        <family val="1"/>
        <charset val="163"/>
      </rPr>
      <t>)</t>
    </r>
  </si>
  <si>
    <r>
      <t>Nâng cấp cải tạo Đường giao thông trước chợ Trung tâm huyện (</t>
    </r>
    <r>
      <rPr>
        <i/>
        <sz val="10"/>
        <rFont val="Times New Roman"/>
        <family val="1"/>
        <charset val="163"/>
      </rPr>
      <t>đoạn từ đường ĐĐT25 đến đường ĐĐT30</t>
    </r>
    <r>
      <rPr>
        <sz val="10"/>
        <rFont val="Times New Roman"/>
        <family val="1"/>
        <charset val="163"/>
      </rPr>
      <t>)</t>
    </r>
  </si>
  <si>
    <t>Ban quản lý Đầu tư và Xây dựng</t>
  </si>
  <si>
    <t>Xã  Ia Đal, xã Ia Dom</t>
  </si>
  <si>
    <t>(Kèm theo Tờ trình  số    /TTr-UBND ngày     tháng     năm 2025 của Ủy ban nhân dân huyện Ia H'Drai)</t>
  </si>
  <si>
    <t xml:space="preserve">Đường khu vực; chiều dài khoảng 284m; Bề rộng nền đường: Bn=19,5m; Bề rộng mặt đường: Bm=10,5m; Bề rộng vỉa hè: Bvh=4,5x2=9,0m;  Kết cấu mặt đường: Bê tông nhựa trên lớp móng CPĐD; Hệ thống thoát nước, bó vỉa, vỉa hè, cây xanh,..; Hệ thống an toàn giao thông Và các hạng mục phụ trợ khác.
</t>
  </si>
  <si>
    <t xml:space="preserve">Đường khu vực; chiều dài khoảng 225,9m; Bề rộng nền đường: Bn=13,5m; Bề rộng mặt đường: Bm=10,5m; Bề rộng vỉa hè: Bvh=3,0m;  Kết cấu mặt đường: Bê tông nhựa trên lớp móng CPĐD; Hệ thống thoát nước, bó vỉa, vỉa hè, cây xanh,..; Hệ thống an toàn giao thông Và các hạng mục phụ trợ khác.
</t>
  </si>
  <si>
    <t xml:space="preserve">Đường cấp A; chiều dài khoảng 2Km; Bề rộng nền đường 6,5m, Bề rộng mặt đường 3,5m; Bề rông lề đường 2x1,5m=3m. Kết cấu mặt đường: BTXM M250, đá 1x2, dày 18 cm trên lớp móng CPĐD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</si>
</sst>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_(* #,##0.00_);_(* \(#,##0.00\);_(* &quot;-&quot;??_);_(@_)"/>
    <numFmt numFmtId="166" formatCode="_-* #,##0_-;\-* #,##0_-;_-* &quot;-&quot;??_-;_-@_-"/>
    <numFmt numFmtId="167" formatCode="_(* #,##0_);_(* \(#,##0\);_(* &quot;-&quot;??_);_(@_)"/>
    <numFmt numFmtId="168" formatCode="_(* #,##0.000_);_(* \(#,##0.000\);_(* &quot;-&quot;???_);_(@_)"/>
    <numFmt numFmtId="169" formatCode="#,##0_ ;\-#,##0\ "/>
    <numFmt numFmtId="170" formatCode="#,##0.00_ ;\-#,##0.00\ "/>
    <numFmt numFmtId="171" formatCode="_(* #,##0.000_);_(* \(#,##0.000\);_(* &quot;-&quot;??_);_(@_)"/>
    <numFmt numFmtId="172" formatCode="#,##0.0_ ;\-#,##0.0\ "/>
    <numFmt numFmtId="173" formatCode="_-* #,##0.000\ _₫_-;\-* #,##0.000\ _₫_-;_-* &quot;-&quot;???\ _₫_-;_-@_-"/>
  </numFmts>
  <fonts count="37" x14ac:knownFonts="1">
    <font>
      <sz val="11"/>
      <color theme="1"/>
      <name val="Arial"/>
      <family val="2"/>
      <scheme val="minor"/>
    </font>
    <font>
      <sz val="11"/>
      <color theme="1"/>
      <name val="Arial"/>
      <family val="2"/>
      <scheme val="minor"/>
    </font>
    <font>
      <b/>
      <sz val="14"/>
      <name val="Times New Roman"/>
      <family val="1"/>
    </font>
    <font>
      <sz val="12"/>
      <name val="Times New Roman"/>
      <family val="1"/>
    </font>
    <font>
      <sz val="11"/>
      <color theme="1"/>
      <name val="Arial"/>
      <family val="2"/>
      <scheme val="minor"/>
    </font>
    <font>
      <sz val="12"/>
      <name val="Times New Roman"/>
      <family val="1"/>
    </font>
    <font>
      <sz val="10"/>
      <color theme="1"/>
      <name val="Arial Narrow"/>
      <family val="2"/>
    </font>
    <font>
      <b/>
      <sz val="12"/>
      <name val="Times New Roman"/>
      <family val="1"/>
    </font>
    <font>
      <sz val="12"/>
      <name val="Times New Roman"/>
      <family val="1"/>
      <charset val="163"/>
    </font>
    <font>
      <i/>
      <sz val="12"/>
      <name val="Times New Roman"/>
      <family val="1"/>
      <charset val="163"/>
    </font>
    <font>
      <b/>
      <sz val="10"/>
      <name val="Times New Roman"/>
      <family val="1"/>
      <charset val="163"/>
    </font>
    <font>
      <b/>
      <sz val="10"/>
      <name val="Times New Roman"/>
      <family val="1"/>
    </font>
    <font>
      <b/>
      <sz val="10"/>
      <color indexed="12"/>
      <name val="Times New Roman"/>
      <family val="1"/>
      <charset val="163"/>
    </font>
    <font>
      <b/>
      <sz val="10"/>
      <color indexed="10"/>
      <name val="Times New Roman"/>
      <family val="1"/>
      <charset val="163"/>
    </font>
    <font>
      <sz val="10"/>
      <name val="Times New Roman"/>
      <family val="1"/>
      <charset val="163"/>
    </font>
    <font>
      <b/>
      <sz val="11"/>
      <name val="Arial Narrow"/>
      <family val="2"/>
    </font>
    <font>
      <b/>
      <sz val="11"/>
      <color indexed="10"/>
      <name val="Arial Narrow"/>
      <family val="2"/>
    </font>
    <font>
      <sz val="11"/>
      <name val="Arial Narrow"/>
      <family val="2"/>
    </font>
    <font>
      <i/>
      <sz val="12"/>
      <name val="Times New Roman"/>
      <family val="1"/>
    </font>
    <font>
      <sz val="10"/>
      <name val="Times New Roman"/>
      <family val="1"/>
    </font>
    <font>
      <sz val="11"/>
      <color indexed="8"/>
      <name val="Calibri"/>
      <family val="2"/>
    </font>
    <font>
      <sz val="10"/>
      <color theme="1"/>
      <name val="Arial Narrow"/>
      <family val="2"/>
    </font>
    <font>
      <sz val="14"/>
      <name val="Times New Roman"/>
      <family val="1"/>
    </font>
    <font>
      <sz val="12"/>
      <name val="Arial Narrow"/>
      <family val="2"/>
    </font>
    <font>
      <sz val="11"/>
      <color theme="1"/>
      <name val="Arial Narrow"/>
      <family val="2"/>
    </font>
    <font>
      <sz val="10"/>
      <name val="Arial"/>
      <family val="2"/>
    </font>
    <font>
      <sz val="10"/>
      <name val="Arial"/>
      <family val="2"/>
      <charset val="163"/>
    </font>
    <font>
      <sz val="11"/>
      <color theme="1"/>
      <name val="Arial"/>
      <family val="2"/>
      <charset val="163"/>
      <scheme val="minor"/>
    </font>
    <font>
      <sz val="12"/>
      <color theme="0"/>
      <name val="Times New Roman"/>
      <family val="1"/>
    </font>
    <font>
      <b/>
      <sz val="10"/>
      <color theme="0"/>
      <name val="Times New Roman"/>
      <family val="1"/>
    </font>
    <font>
      <i/>
      <sz val="12"/>
      <color theme="0"/>
      <name val="Times New Roman"/>
      <family val="1"/>
    </font>
    <font>
      <sz val="10"/>
      <color theme="0"/>
      <name val="Times New Roman"/>
      <family val="1"/>
    </font>
    <font>
      <sz val="10"/>
      <color rgb="FFFF0000"/>
      <name val="Times New Roman"/>
      <family val="1"/>
    </font>
    <font>
      <i/>
      <sz val="10"/>
      <name val="Times New Roman"/>
      <family val="1"/>
    </font>
    <font>
      <b/>
      <sz val="12"/>
      <name val="Times New Roman"/>
      <family val="1"/>
      <charset val="163"/>
    </font>
    <font>
      <i/>
      <sz val="14"/>
      <name val="Times New Roman"/>
      <family val="1"/>
    </font>
    <font>
      <i/>
      <sz val="10"/>
      <name val="Times New Roman"/>
      <family val="1"/>
      <charset val="163"/>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s>
  <cellStyleXfs count="31">
    <xf numFmtId="0" fontId="0" fillId="0" borderId="0"/>
    <xf numFmtId="165" fontId="1" fillId="0" borderId="0" applyFont="0" applyFill="0" applyBorder="0" applyAlignment="0" applyProtection="0"/>
    <xf numFmtId="0" fontId="3" fillId="0" borderId="0"/>
    <xf numFmtId="165" fontId="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6" fillId="0" borderId="0"/>
    <xf numFmtId="0" fontId="5" fillId="0" borderId="0"/>
    <xf numFmtId="165" fontId="20" fillId="0" borderId="0" applyFont="0" applyFill="0" applyBorder="0" applyAlignment="0" applyProtection="0"/>
    <xf numFmtId="0" fontId="20" fillId="0" borderId="0"/>
    <xf numFmtId="0" fontId="1" fillId="0" borderId="0"/>
    <xf numFmtId="164" fontId="1" fillId="0" borderId="0" applyFont="0" applyFill="0" applyBorder="0" applyAlignment="0" applyProtection="0"/>
    <xf numFmtId="0" fontId="21" fillId="0" borderId="0"/>
    <xf numFmtId="165" fontId="1" fillId="0" borderId="0" applyFont="0" applyFill="0" applyBorder="0" applyAlignment="0" applyProtection="0"/>
    <xf numFmtId="0" fontId="22" fillId="0" borderId="0"/>
    <xf numFmtId="0" fontId="26" fillId="0" borderId="0"/>
    <xf numFmtId="164" fontId="1" fillId="0" borderId="0" applyFont="0" applyFill="0" applyBorder="0" applyAlignment="0" applyProtection="0"/>
    <xf numFmtId="0" fontId="27" fillId="0" borderId="0" applyFont="0" applyFill="0" applyBorder="0" applyAlignment="0" applyProtection="0"/>
    <xf numFmtId="0" fontId="1" fillId="0" borderId="0"/>
    <xf numFmtId="165" fontId="1" fillId="0" borderId="0" applyFont="0" applyFill="0" applyBorder="0" applyAlignment="0" applyProtection="0"/>
    <xf numFmtId="0" fontId="24" fillId="0" borderId="0"/>
    <xf numFmtId="0" fontId="25" fillId="0" borderId="0"/>
    <xf numFmtId="0" fontId="25" fillId="0" borderId="0"/>
    <xf numFmtId="0" fontId="23" fillId="0" borderId="0"/>
    <xf numFmtId="0" fontId="1" fillId="0" borderId="0"/>
    <xf numFmtId="0" fontId="25" fillId="0" borderId="0"/>
    <xf numFmtId="165" fontId="3" fillId="0" borderId="0" applyFont="0" applyFill="0" applyBorder="0" applyAlignment="0" applyProtection="0"/>
    <xf numFmtId="0" fontId="25" fillId="0" borderId="0"/>
    <xf numFmtId="0" fontId="1" fillId="0" borderId="0"/>
  </cellStyleXfs>
  <cellXfs count="134">
    <xf numFmtId="0" fontId="0" fillId="0" borderId="0" xfId="0"/>
    <xf numFmtId="0" fontId="7" fillId="0" borderId="0" xfId="0" applyFont="1"/>
    <xf numFmtId="0" fontId="8" fillId="0" borderId="0" xfId="0" applyFont="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0" fillId="0" borderId="0" xfId="0" applyFont="1"/>
    <xf numFmtId="0" fontId="14" fillId="0" borderId="0" xfId="0" applyFont="1"/>
    <xf numFmtId="0" fontId="14" fillId="0" borderId="0" xfId="0" applyFont="1" applyAlignment="1">
      <alignment horizontal="center"/>
    </xf>
    <xf numFmtId="168" fontId="14" fillId="0" borderId="0" xfId="0" applyNumberFormat="1" applyFont="1"/>
    <xf numFmtId="0" fontId="14" fillId="0" borderId="0" xfId="0" applyFont="1" applyAlignment="1">
      <alignment horizontal="center" vertical="center" wrapText="1"/>
    </xf>
    <xf numFmtId="0" fontId="14" fillId="0" borderId="0" xfId="0" applyFont="1" applyAlignment="1">
      <alignment vertical="center" wrapText="1"/>
    </xf>
    <xf numFmtId="0" fontId="15" fillId="0" borderId="0" xfId="0" applyFont="1"/>
    <xf numFmtId="0" fontId="15" fillId="0" borderId="4" xfId="0" applyFont="1" applyBorder="1" applyAlignment="1">
      <alignment vertical="center" wrapText="1"/>
    </xf>
    <xf numFmtId="3" fontId="15" fillId="0" borderId="4" xfId="0" applyNumberFormat="1" applyFont="1" applyBorder="1" applyAlignment="1">
      <alignment horizontal="center" vertical="center" wrapText="1"/>
    </xf>
    <xf numFmtId="3" fontId="15" fillId="2" borderId="4" xfId="0" applyNumberFormat="1" applyFont="1" applyFill="1" applyBorder="1" applyAlignment="1">
      <alignment vertical="center" wrapText="1"/>
    </xf>
    <xf numFmtId="3" fontId="15" fillId="0" borderId="4" xfId="0" applyNumberFormat="1" applyFont="1" applyBorder="1" applyAlignment="1">
      <alignment vertical="center" wrapText="1"/>
    </xf>
    <xf numFmtId="0" fontId="15" fillId="0" borderId="4" xfId="0" applyFont="1" applyBorder="1" applyAlignment="1">
      <alignment horizontal="center" vertical="center" wrapText="1"/>
    </xf>
    <xf numFmtId="3" fontId="15" fillId="0" borderId="4" xfId="1" applyNumberFormat="1" applyFont="1" applyFill="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3" fontId="17" fillId="0" borderId="4" xfId="0" applyNumberFormat="1" applyFont="1" applyBorder="1" applyAlignment="1">
      <alignment vertical="center" wrapText="1"/>
    </xf>
    <xf numFmtId="3" fontId="17" fillId="0" borderId="4" xfId="1" applyNumberFormat="1" applyFont="1" applyFill="1" applyBorder="1" applyAlignment="1">
      <alignment vertical="center" wrapText="1"/>
    </xf>
    <xf numFmtId="3" fontId="17" fillId="0" borderId="4" xfId="0" applyNumberFormat="1" applyFont="1" applyBorder="1" applyAlignment="1">
      <alignment horizontal="center" vertical="center" wrapText="1"/>
    </xf>
    <xf numFmtId="3" fontId="15" fillId="0" borderId="4" xfId="1" applyNumberFormat="1" applyFont="1" applyBorder="1" applyAlignment="1">
      <alignment vertical="center" wrapText="1"/>
    </xf>
    <xf numFmtId="3" fontId="17" fillId="0" borderId="4" xfId="1" applyNumberFormat="1" applyFont="1" applyBorder="1" applyAlignment="1">
      <alignment vertical="center" wrapText="1"/>
    </xf>
    <xf numFmtId="3" fontId="15" fillId="0" borderId="4" xfId="0" applyNumberFormat="1" applyFont="1" applyBorder="1" applyAlignment="1">
      <alignment horizontal="right" vertical="center" wrapText="1"/>
    </xf>
    <xf numFmtId="0" fontId="15" fillId="0" borderId="4" xfId="0" applyFont="1" applyBorder="1"/>
    <xf numFmtId="0" fontId="13" fillId="0" borderId="4" xfId="0" applyFont="1" applyBorder="1"/>
    <xf numFmtId="0" fontId="10" fillId="0" borderId="4" xfId="0" applyFont="1" applyBorder="1"/>
    <xf numFmtId="0" fontId="16" fillId="0" borderId="4" xfId="0" applyFont="1" applyBorder="1"/>
    <xf numFmtId="0" fontId="17" fillId="0" borderId="4" xfId="0" applyFont="1" applyBorder="1"/>
    <xf numFmtId="0" fontId="14" fillId="0" borderId="4" xfId="0" applyFont="1" applyBorder="1"/>
    <xf numFmtId="0" fontId="15" fillId="0" borderId="5" xfId="0" applyFont="1" applyBorder="1" applyAlignment="1">
      <alignment horizontal="center" vertical="center" wrapText="1"/>
    </xf>
    <xf numFmtId="0" fontId="11" fillId="0" borderId="0" xfId="0" applyFont="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3" fontId="8" fillId="0" borderId="0" xfId="0" applyNumberFormat="1" applyFont="1"/>
    <xf numFmtId="167" fontId="15" fillId="0" borderId="4" xfId="1" applyNumberFormat="1" applyFont="1" applyBorder="1" applyAlignment="1">
      <alignment vertical="center"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7" fillId="2" borderId="0" xfId="12" applyFont="1" applyFill="1" applyAlignment="1">
      <alignment horizontal="right" vertical="center"/>
    </xf>
    <xf numFmtId="0" fontId="3" fillId="2" borderId="0" xfId="12" applyFont="1" applyFill="1"/>
    <xf numFmtId="0" fontId="28" fillId="2" borderId="0" xfId="12" applyFont="1" applyFill="1"/>
    <xf numFmtId="0" fontId="2" fillId="2" borderId="0" xfId="12" applyFont="1" applyFill="1" applyAlignment="1">
      <alignment horizontal="center" vertical="center" wrapText="1"/>
    </xf>
    <xf numFmtId="0" fontId="11" fillId="2" borderId="0" xfId="12" applyFont="1" applyFill="1" applyAlignment="1">
      <alignment vertical="center"/>
    </xf>
    <xf numFmtId="0" fontId="29" fillId="2" borderId="0" xfId="12" applyFont="1" applyFill="1" applyAlignment="1">
      <alignment vertical="center"/>
    </xf>
    <xf numFmtId="165" fontId="18" fillId="2" borderId="0" xfId="1" applyFont="1" applyFill="1" applyAlignment="1">
      <alignment horizontal="center" vertical="center" wrapText="1"/>
    </xf>
    <xf numFmtId="165" fontId="35" fillId="2" borderId="0" xfId="1" applyFont="1" applyFill="1" applyAlignment="1">
      <alignment horizontal="center" vertical="center" wrapText="1"/>
    </xf>
    <xf numFmtId="165" fontId="18" fillId="2" borderId="0" xfId="1" applyFont="1" applyFill="1" applyAlignment="1"/>
    <xf numFmtId="165" fontId="30" fillId="2" borderId="0" xfId="1" applyFont="1" applyFill="1" applyAlignment="1"/>
    <xf numFmtId="0" fontId="3" fillId="2" borderId="0" xfId="12" applyFont="1" applyFill="1" applyAlignment="1">
      <alignment wrapText="1"/>
    </xf>
    <xf numFmtId="0" fontId="3" fillId="2" borderId="0" xfId="13" applyNumberFormat="1" applyFont="1" applyFill="1" applyAlignment="1">
      <alignment horizontal="center" vertical="center"/>
    </xf>
    <xf numFmtId="0" fontId="3" fillId="2" borderId="0" xfId="12" applyFont="1" applyFill="1" applyAlignment="1">
      <alignment horizontal="center" vertical="center"/>
    </xf>
    <xf numFmtId="166" fontId="3" fillId="2" borderId="0" xfId="13" applyNumberFormat="1" applyFont="1" applyFill="1" applyAlignment="1">
      <alignment horizontal="center" vertical="center"/>
    </xf>
    <xf numFmtId="171" fontId="3" fillId="2" borderId="0" xfId="1" applyNumberFormat="1" applyFont="1" applyFill="1" applyAlignment="1">
      <alignment horizontal="center" vertical="center"/>
    </xf>
    <xf numFmtId="166" fontId="3" fillId="2" borderId="0" xfId="13" applyNumberFormat="1" applyFont="1" applyFill="1" applyBorder="1" applyAlignment="1">
      <alignment horizontal="right" vertical="center"/>
    </xf>
    <xf numFmtId="0" fontId="34" fillId="2" borderId="4" xfId="12" applyFont="1" applyFill="1" applyBorder="1" applyAlignment="1">
      <alignment horizontal="center" vertical="center"/>
    </xf>
    <xf numFmtId="0" fontId="11" fillId="2" borderId="1" xfId="12" applyFont="1" applyFill="1" applyBorder="1" applyAlignment="1">
      <alignment horizontal="center" vertical="center" wrapText="1"/>
    </xf>
    <xf numFmtId="0" fontId="11" fillId="2" borderId="1" xfId="13" applyNumberFormat="1" applyFont="1" applyFill="1" applyBorder="1" applyAlignment="1">
      <alignment horizontal="center" vertical="center" wrapText="1"/>
    </xf>
    <xf numFmtId="166" fontId="11" fillId="2" borderId="1" xfId="13" applyNumberFormat="1" applyFont="1" applyFill="1" applyBorder="1" applyAlignment="1">
      <alignment horizontal="center" vertical="center" wrapText="1"/>
    </xf>
    <xf numFmtId="171" fontId="11" fillId="2" borderId="2" xfId="1" applyNumberFormat="1" applyFont="1" applyFill="1" applyBorder="1" applyAlignment="1">
      <alignment horizontal="center" vertical="center" wrapText="1"/>
    </xf>
    <xf numFmtId="171" fontId="11" fillId="2" borderId="3" xfId="1" applyNumberFormat="1" applyFont="1" applyFill="1" applyBorder="1" applyAlignment="1">
      <alignment horizontal="center" vertical="center" wrapText="1"/>
    </xf>
    <xf numFmtId="0" fontId="19" fillId="2" borderId="0" xfId="12" applyFont="1" applyFill="1"/>
    <xf numFmtId="0" fontId="31" fillId="2" borderId="0" xfId="12" applyFont="1" applyFill="1"/>
    <xf numFmtId="0" fontId="11" fillId="2" borderId="5" xfId="12" applyFont="1" applyFill="1" applyBorder="1" applyAlignment="1">
      <alignment horizontal="center" vertical="center" wrapText="1"/>
    </xf>
    <xf numFmtId="0" fontId="11" fillId="2" borderId="5" xfId="13" applyNumberFormat="1" applyFont="1" applyFill="1" applyBorder="1" applyAlignment="1">
      <alignment horizontal="center" vertical="center" wrapText="1"/>
    </xf>
    <xf numFmtId="166" fontId="11" fillId="2" borderId="5" xfId="13" applyNumberFormat="1" applyFont="1" applyFill="1" applyBorder="1" applyAlignment="1">
      <alignment horizontal="center" vertical="center" wrapText="1"/>
    </xf>
    <xf numFmtId="171" fontId="11" fillId="2" borderId="4" xfId="1" applyNumberFormat="1" applyFont="1" applyFill="1" applyBorder="1" applyAlignment="1">
      <alignment horizontal="center" vertical="center" wrapText="1"/>
    </xf>
    <xf numFmtId="171" fontId="33" fillId="2" borderId="4" xfId="1" applyNumberFormat="1" applyFont="1" applyFill="1" applyBorder="1" applyAlignment="1">
      <alignment horizontal="center" vertical="center" wrapText="1"/>
    </xf>
    <xf numFmtId="0" fontId="11" fillId="2" borderId="4" xfId="12" applyFont="1" applyFill="1" applyBorder="1" applyAlignment="1">
      <alignment horizontal="center" vertical="center" wrapText="1"/>
    </xf>
    <xf numFmtId="0" fontId="11" fillId="2" borderId="4" xfId="13" applyNumberFormat="1" applyFont="1" applyFill="1" applyBorder="1" applyAlignment="1">
      <alignment horizontal="center" vertical="center" wrapText="1"/>
    </xf>
    <xf numFmtId="0" fontId="11" fillId="2" borderId="4" xfId="12" applyFont="1" applyFill="1" applyBorder="1" applyAlignment="1">
      <alignment horizontal="center" vertical="center" wrapText="1"/>
    </xf>
    <xf numFmtId="166" fontId="11" fillId="2" borderId="4" xfId="13" applyNumberFormat="1" applyFont="1" applyFill="1" applyBorder="1" applyAlignment="1">
      <alignment horizontal="center" vertical="center" wrapText="1"/>
    </xf>
    <xf numFmtId="171" fontId="11" fillId="2" borderId="4" xfId="1" applyNumberFormat="1" applyFont="1" applyFill="1" applyBorder="1" applyAlignment="1">
      <alignment horizontal="right" vertical="center" wrapText="1"/>
    </xf>
    <xf numFmtId="169" fontId="11" fillId="2" borderId="4" xfId="13" applyNumberFormat="1" applyFont="1" applyFill="1" applyBorder="1" applyAlignment="1">
      <alignment horizontal="center" vertical="center" wrapText="1"/>
    </xf>
    <xf numFmtId="4" fontId="11" fillId="2" borderId="0" xfId="12" applyNumberFormat="1" applyFont="1" applyFill="1"/>
    <xf numFmtId="0" fontId="11" fillId="2" borderId="0" xfId="12" applyFont="1" applyFill="1"/>
    <xf numFmtId="0" fontId="11" fillId="2" borderId="4" xfId="12" applyFont="1" applyFill="1" applyBorder="1" applyAlignment="1">
      <alignment vertical="center" wrapText="1"/>
    </xf>
    <xf numFmtId="0" fontId="10" fillId="2" borderId="2" xfId="12" applyFont="1" applyFill="1" applyBorder="1" applyAlignment="1">
      <alignment horizontal="center" vertical="center" wrapText="1"/>
    </xf>
    <xf numFmtId="0" fontId="10" fillId="2" borderId="3" xfId="12" applyFont="1" applyFill="1" applyBorder="1" applyAlignment="1">
      <alignment horizontal="center" vertical="center" wrapText="1"/>
    </xf>
    <xf numFmtId="0" fontId="11" fillId="2" borderId="5" xfId="12" applyFont="1" applyFill="1" applyBorder="1" applyAlignment="1">
      <alignment horizontal="center" vertical="center" wrapText="1"/>
    </xf>
    <xf numFmtId="173" fontId="11" fillId="2" borderId="0" xfId="12" applyNumberFormat="1" applyFont="1" applyFill="1"/>
    <xf numFmtId="0" fontId="19" fillId="2" borderId="4" xfId="12" quotePrefix="1" applyFont="1" applyFill="1" applyBorder="1" applyAlignment="1">
      <alignment horizontal="center" vertical="center" wrapText="1"/>
    </xf>
    <xf numFmtId="0" fontId="19" fillId="2" borderId="4" xfId="12" applyFont="1" applyFill="1" applyBorder="1" applyAlignment="1">
      <alignment vertical="center" wrapText="1"/>
    </xf>
    <xf numFmtId="0" fontId="19" fillId="2" borderId="4" xfId="13" applyNumberFormat="1" applyFont="1" applyFill="1" applyBorder="1" applyAlignment="1">
      <alignment horizontal="center" vertical="center" wrapText="1"/>
    </xf>
    <xf numFmtId="0" fontId="19" fillId="2" borderId="4" xfId="12" applyFont="1" applyFill="1" applyBorder="1" applyAlignment="1">
      <alignment horizontal="center" vertical="center" wrapText="1"/>
    </xf>
    <xf numFmtId="171" fontId="19" fillId="2" borderId="4" xfId="1" applyNumberFormat="1" applyFont="1" applyFill="1" applyBorder="1" applyAlignment="1">
      <alignment horizontal="right" vertical="center" wrapText="1"/>
    </xf>
    <xf numFmtId="169" fontId="19" fillId="2" borderId="4" xfId="13" applyNumberFormat="1" applyFont="1" applyFill="1" applyBorder="1" applyAlignment="1">
      <alignment horizontal="center" vertical="center" wrapText="1"/>
    </xf>
    <xf numFmtId="0" fontId="19" fillId="2" borderId="5" xfId="12" quotePrefix="1" applyFont="1" applyFill="1" applyBorder="1" applyAlignment="1">
      <alignment horizontal="center" vertical="center" wrapText="1"/>
    </xf>
    <xf numFmtId="171" fontId="19" fillId="2" borderId="4" xfId="1" applyNumberFormat="1" applyFont="1" applyFill="1" applyBorder="1" applyAlignment="1">
      <alignment vertical="center" wrapText="1"/>
    </xf>
    <xf numFmtId="0" fontId="19" fillId="2" borderId="5" xfId="12" applyFont="1" applyFill="1" applyBorder="1" applyAlignment="1">
      <alignment horizontal="center" vertical="center" wrapText="1"/>
    </xf>
    <xf numFmtId="173" fontId="19" fillId="2" borderId="0" xfId="12" applyNumberFormat="1" applyFont="1" applyFill="1"/>
    <xf numFmtId="0" fontId="19" fillId="2" borderId="4" xfId="0" applyFont="1" applyFill="1" applyBorder="1" applyAlignment="1">
      <alignment horizontal="center" vertical="center" wrapText="1"/>
    </xf>
    <xf numFmtId="170" fontId="19" fillId="2" borderId="0" xfId="12" applyNumberFormat="1" applyFont="1" applyFill="1"/>
    <xf numFmtId="0" fontId="10" fillId="2" borderId="4" xfId="12" quotePrefix="1" applyFont="1" applyFill="1" applyBorder="1" applyAlignment="1">
      <alignment horizontal="center" vertical="center" wrapText="1"/>
    </xf>
    <xf numFmtId="0" fontId="10" fillId="2" borderId="4" xfId="12" applyFont="1" applyFill="1" applyBorder="1" applyAlignment="1">
      <alignment vertical="center" wrapText="1"/>
    </xf>
    <xf numFmtId="0" fontId="10" fillId="2" borderId="4" xfId="13"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12" applyFont="1" applyFill="1" applyBorder="1" applyAlignment="1">
      <alignment horizontal="center" vertical="center" wrapText="1"/>
    </xf>
    <xf numFmtId="171" fontId="10" fillId="2" borderId="4" xfId="1" applyNumberFormat="1" applyFont="1" applyFill="1" applyBorder="1" applyAlignment="1">
      <alignment horizontal="right" vertical="center" wrapText="1"/>
    </xf>
    <xf numFmtId="169" fontId="10" fillId="2" borderId="4" xfId="13" applyNumberFormat="1" applyFont="1" applyFill="1" applyBorder="1" applyAlignment="1">
      <alignment horizontal="center" vertical="center" wrapText="1"/>
    </xf>
    <xf numFmtId="0" fontId="10" fillId="2" borderId="2" xfId="12" quotePrefix="1" applyFont="1" applyFill="1" applyBorder="1" applyAlignment="1">
      <alignment horizontal="center" vertical="center" wrapText="1"/>
    </xf>
    <xf numFmtId="0" fontId="10" fillId="2" borderId="3" xfId="12" quotePrefix="1" applyFont="1" applyFill="1" applyBorder="1" applyAlignment="1">
      <alignment horizontal="center" vertical="center" wrapText="1"/>
    </xf>
    <xf numFmtId="170" fontId="10" fillId="2" borderId="0" xfId="12" applyNumberFormat="1" applyFont="1" applyFill="1"/>
    <xf numFmtId="173" fontId="10" fillId="2" borderId="0" xfId="12" applyNumberFormat="1" applyFont="1" applyFill="1"/>
    <xf numFmtId="0" fontId="10" fillId="2" borderId="0" xfId="12" applyFont="1" applyFill="1"/>
    <xf numFmtId="4" fontId="19" fillId="2" borderId="0" xfId="12" applyNumberFormat="1" applyFont="1" applyFill="1"/>
    <xf numFmtId="172" fontId="19" fillId="2" borderId="4" xfId="13" applyNumberFormat="1" applyFont="1" applyFill="1" applyBorder="1" applyAlignment="1">
      <alignment horizontal="right" vertical="center" wrapText="1"/>
    </xf>
    <xf numFmtId="170" fontId="19" fillId="2" borderId="4" xfId="13" applyNumberFormat="1" applyFont="1" applyFill="1" applyBorder="1" applyAlignment="1">
      <alignment horizontal="right" vertical="center" wrapText="1"/>
    </xf>
    <xf numFmtId="0" fontId="19" fillId="2" borderId="0" xfId="12" applyFont="1" applyFill="1" applyAlignment="1">
      <alignment wrapText="1"/>
    </xf>
    <xf numFmtId="0" fontId="19" fillId="2" borderId="0" xfId="13" applyNumberFormat="1" applyFont="1" applyFill="1" applyAlignment="1">
      <alignment horizontal="center" vertical="center"/>
    </xf>
    <xf numFmtId="0" fontId="19" fillId="2" borderId="0" xfId="12" applyFont="1" applyFill="1" applyAlignment="1">
      <alignment horizontal="center" vertical="center"/>
    </xf>
    <xf numFmtId="166" fontId="19" fillId="2" borderId="0" xfId="13" applyNumberFormat="1" applyFont="1" applyFill="1" applyAlignment="1">
      <alignment horizontal="center" vertical="center"/>
    </xf>
    <xf numFmtId="171" fontId="19" fillId="2" borderId="0" xfId="1" applyNumberFormat="1" applyFont="1" applyFill="1" applyAlignment="1">
      <alignment horizontal="center" vertical="center"/>
    </xf>
    <xf numFmtId="0" fontId="19" fillId="2" borderId="0" xfId="12" applyFont="1" applyFill="1" applyAlignment="1">
      <alignment horizontal="center"/>
    </xf>
    <xf numFmtId="0" fontId="32" fillId="2" borderId="0" xfId="12" applyFont="1" applyFill="1"/>
    <xf numFmtId="0" fontId="14" fillId="2" borderId="4" xfId="12" applyFont="1" applyFill="1" applyBorder="1" applyAlignment="1">
      <alignment horizontal="center" vertical="center" wrapText="1"/>
    </xf>
    <xf numFmtId="0" fontId="14" fillId="2" borderId="4" xfId="12" applyFont="1" applyFill="1" applyBorder="1" applyAlignment="1">
      <alignment vertical="center" wrapText="1"/>
    </xf>
    <xf numFmtId="171" fontId="14" fillId="2" borderId="4" xfId="1" applyNumberFormat="1" applyFont="1" applyFill="1" applyBorder="1" applyAlignment="1">
      <alignment horizontal="right" vertical="center" wrapText="1"/>
    </xf>
    <xf numFmtId="169" fontId="14" fillId="2" borderId="4" xfId="13" applyNumberFormat="1" applyFont="1" applyFill="1" applyBorder="1" applyAlignment="1">
      <alignment horizontal="center" vertical="center" wrapText="1"/>
    </xf>
    <xf numFmtId="0" fontId="14" fillId="2" borderId="4" xfId="0" quotePrefix="1"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5" xfId="12" applyFont="1" applyFill="1" applyBorder="1" applyAlignment="1">
      <alignment horizontal="center" vertical="center" wrapText="1"/>
    </xf>
    <xf numFmtId="0" fontId="14" fillId="2" borderId="0" xfId="12" applyFont="1" applyFill="1" applyAlignment="1">
      <alignment vertical="center"/>
    </xf>
    <xf numFmtId="173" fontId="14" fillId="2" borderId="0" xfId="12" applyNumberFormat="1" applyFont="1" applyFill="1" applyAlignment="1">
      <alignment vertical="center"/>
    </xf>
  </cellXfs>
  <cellStyles count="31">
    <cellStyle name="AutoFormat-Optionen 2" xfId="24"/>
    <cellStyle name="Comma" xfId="1" builtinId="3"/>
    <cellStyle name="Comma 10 10" xfId="10"/>
    <cellStyle name="Comma 16 3" xfId="21"/>
    <cellStyle name="Comma 17 2" xfId="19"/>
    <cellStyle name="Comma 2" xfId="5"/>
    <cellStyle name="Comma 2 2" xfId="18"/>
    <cellStyle name="Comma 2 2 2 10" xfId="28"/>
    <cellStyle name="Comma 3" xfId="13"/>
    <cellStyle name="Comma 4 2 5" xfId="3"/>
    <cellStyle name="Comma 5" xfId="15"/>
    <cellStyle name="Comma 55 3" xfId="7"/>
    <cellStyle name="Normal" xfId="0" builtinId="0"/>
    <cellStyle name="Normal - Style1 2 10" xfId="23"/>
    <cellStyle name="Normal 11 2" xfId="29"/>
    <cellStyle name="Normal 2" xfId="4"/>
    <cellStyle name="Normal 2 12" xfId="9"/>
    <cellStyle name="Normal 2 2" xfId="22"/>
    <cellStyle name="Normal 2 2 2" xfId="27"/>
    <cellStyle name="Normal 2 39" xfId="26"/>
    <cellStyle name="Normal 2_Bao cao doan cong tac cua Bo thang 4-2010" xfId="25"/>
    <cellStyle name="Normal 4" xfId="16"/>
    <cellStyle name="Normal 5 2 3" xfId="2"/>
    <cellStyle name="Normal 6 6" xfId="20"/>
    <cellStyle name="Normal 69" xfId="12"/>
    <cellStyle name="Normal 69 2" xfId="6"/>
    <cellStyle name="Normal 69 2 2" xfId="30"/>
    <cellStyle name="Normal 69_Phu bieur theo CV 71 của Phòng dan toc" xfId="11"/>
    <cellStyle name="Normal 70" xfId="14"/>
    <cellStyle name="Normal 70 2" xfId="8"/>
    <cellStyle name="Normal 8" xfId="17"/>
  </cellStyles>
  <dxfs count="0"/>
  <tableStyles count="0" defaultTableStyle="TableStyleMedium2"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
  <sheetViews>
    <sheetView showZeros="0" tabSelected="1" view="pageBreakPreview" topLeftCell="S1" zoomScale="50" zoomScaleNormal="90" zoomScaleSheetLayoutView="50" workbookViewId="0">
      <selection activeCell="W9" sqref="W9"/>
    </sheetView>
  </sheetViews>
  <sheetFormatPr defaultRowHeight="13" outlineLevelRow="1" x14ac:dyDescent="0.3"/>
  <cols>
    <col min="1" max="1" width="6.58203125" style="71" hidden="1" customWidth="1"/>
    <col min="2" max="2" width="49.25" style="118" hidden="1" customWidth="1"/>
    <col min="3" max="3" width="15.25" style="119" hidden="1" customWidth="1"/>
    <col min="4" max="4" width="47.83203125" style="120" hidden="1" customWidth="1"/>
    <col min="5" max="5" width="14.83203125" style="121" hidden="1" customWidth="1"/>
    <col min="6" max="6" width="8.83203125" style="120" hidden="1" customWidth="1"/>
    <col min="7" max="7" width="12.83203125" style="120" hidden="1" customWidth="1"/>
    <col min="8" max="8" width="48.1640625" style="119" hidden="1" customWidth="1"/>
    <col min="9" max="9" width="19.1640625" style="119" hidden="1" customWidth="1"/>
    <col min="10" max="10" width="13.4140625" style="122" hidden="1" customWidth="1"/>
    <col min="11" max="11" width="13.25" style="122" hidden="1" customWidth="1"/>
    <col min="12" max="12" width="13.83203125" style="122" hidden="1" customWidth="1"/>
    <col min="13" max="13" width="13.75" style="122" hidden="1" customWidth="1"/>
    <col min="14" max="14" width="10.25" style="121" hidden="1" customWidth="1"/>
    <col min="15" max="15" width="11.4140625" style="121" hidden="1" customWidth="1"/>
    <col min="16" max="16" width="17.83203125" style="123" hidden="1" customWidth="1"/>
    <col min="17" max="17" width="6.58203125" style="71" customWidth="1"/>
    <col min="18" max="18" width="49.25" style="118" customWidth="1"/>
    <col min="19" max="19" width="15.25" style="119" customWidth="1"/>
    <col min="20" max="20" width="47.83203125" style="120" customWidth="1"/>
    <col min="21" max="21" width="14.83203125" style="121" customWidth="1"/>
    <col min="22" max="22" width="8.83203125" style="120" customWidth="1"/>
    <col min="23" max="23" width="12.83203125" style="120" customWidth="1"/>
    <col min="24" max="24" width="48.1640625" style="119" hidden="1" customWidth="1"/>
    <col min="25" max="25" width="19.1640625" style="119" customWidth="1"/>
    <col min="26" max="26" width="13.4140625" style="122" customWidth="1"/>
    <col min="27" max="27" width="13.25" style="122" customWidth="1"/>
    <col min="28" max="28" width="13.83203125" style="122" customWidth="1"/>
    <col min="29" max="29" width="13.75" style="122" customWidth="1"/>
    <col min="30" max="30" width="10.25" style="121" customWidth="1"/>
    <col min="31" max="31" width="11.4140625" style="121" customWidth="1"/>
    <col min="32" max="32" width="17.83203125" style="123" customWidth="1"/>
    <col min="33" max="33" width="11.83203125" style="72" customWidth="1"/>
    <col min="34" max="34" width="11.83203125" style="124" customWidth="1"/>
    <col min="35" max="38" width="9.1640625" style="72"/>
    <col min="39" max="268" width="9.1640625" style="71"/>
    <col min="269" max="269" width="4.1640625" style="71" customWidth="1"/>
    <col min="270" max="270" width="42" style="71" customWidth="1"/>
    <col min="271" max="273" width="8.83203125" style="71" customWidth="1"/>
    <col min="274" max="274" width="14.1640625" style="71" customWidth="1"/>
    <col min="275" max="275" width="14.83203125" style="71" customWidth="1"/>
    <col min="276" max="277" width="9.4140625" style="71" customWidth="1"/>
    <col min="278" max="279" width="11.25" style="71" customWidth="1"/>
    <col min="280" max="281" width="9.4140625" style="71" customWidth="1"/>
    <col min="282" max="282" width="11.58203125" style="71" customWidth="1"/>
    <col min="283" max="283" width="7.58203125" style="71" customWidth="1"/>
    <col min="284" max="524" width="9.1640625" style="71"/>
    <col min="525" max="525" width="4.1640625" style="71" customWidth="1"/>
    <col min="526" max="526" width="42" style="71" customWidth="1"/>
    <col min="527" max="529" width="8.83203125" style="71" customWidth="1"/>
    <col min="530" max="530" width="14.1640625" style="71" customWidth="1"/>
    <col min="531" max="531" width="14.83203125" style="71" customWidth="1"/>
    <col min="532" max="533" width="9.4140625" style="71" customWidth="1"/>
    <col min="534" max="535" width="11.25" style="71" customWidth="1"/>
    <col min="536" max="537" width="9.4140625" style="71" customWidth="1"/>
    <col min="538" max="538" width="11.58203125" style="71" customWidth="1"/>
    <col min="539" max="539" width="7.58203125" style="71" customWidth="1"/>
    <col min="540" max="780" width="9.1640625" style="71"/>
    <col min="781" max="781" width="4.1640625" style="71" customWidth="1"/>
    <col min="782" max="782" width="42" style="71" customWidth="1"/>
    <col min="783" max="785" width="8.83203125" style="71" customWidth="1"/>
    <col min="786" max="786" width="14.1640625" style="71" customWidth="1"/>
    <col min="787" max="787" width="14.83203125" style="71" customWidth="1"/>
    <col min="788" max="789" width="9.4140625" style="71" customWidth="1"/>
    <col min="790" max="791" width="11.25" style="71" customWidth="1"/>
    <col min="792" max="793" width="9.4140625" style="71" customWidth="1"/>
    <col min="794" max="794" width="11.58203125" style="71" customWidth="1"/>
    <col min="795" max="795" width="7.58203125" style="71" customWidth="1"/>
    <col min="796" max="1036" width="9.1640625" style="71"/>
    <col min="1037" max="1037" width="4.1640625" style="71" customWidth="1"/>
    <col min="1038" max="1038" width="42" style="71" customWidth="1"/>
    <col min="1039" max="1041" width="8.83203125" style="71" customWidth="1"/>
    <col min="1042" max="1042" width="14.1640625" style="71" customWidth="1"/>
    <col min="1043" max="1043" width="14.83203125" style="71" customWidth="1"/>
    <col min="1044" max="1045" width="9.4140625" style="71" customWidth="1"/>
    <col min="1046" max="1047" width="11.25" style="71" customWidth="1"/>
    <col min="1048" max="1049" width="9.4140625" style="71" customWidth="1"/>
    <col min="1050" max="1050" width="11.58203125" style="71" customWidth="1"/>
    <col min="1051" max="1051" width="7.58203125" style="71" customWidth="1"/>
    <col min="1052" max="1292" width="9.1640625" style="71"/>
    <col min="1293" max="1293" width="4.1640625" style="71" customWidth="1"/>
    <col min="1294" max="1294" width="42" style="71" customWidth="1"/>
    <col min="1295" max="1297" width="8.83203125" style="71" customWidth="1"/>
    <col min="1298" max="1298" width="14.1640625" style="71" customWidth="1"/>
    <col min="1299" max="1299" width="14.83203125" style="71" customWidth="1"/>
    <col min="1300" max="1301" width="9.4140625" style="71" customWidth="1"/>
    <col min="1302" max="1303" width="11.25" style="71" customWidth="1"/>
    <col min="1304" max="1305" width="9.4140625" style="71" customWidth="1"/>
    <col min="1306" max="1306" width="11.58203125" style="71" customWidth="1"/>
    <col min="1307" max="1307" width="7.58203125" style="71" customWidth="1"/>
    <col min="1308" max="1548" width="9.1640625" style="71"/>
    <col min="1549" max="1549" width="4.1640625" style="71" customWidth="1"/>
    <col min="1550" max="1550" width="42" style="71" customWidth="1"/>
    <col min="1551" max="1553" width="8.83203125" style="71" customWidth="1"/>
    <col min="1554" max="1554" width="14.1640625" style="71" customWidth="1"/>
    <col min="1555" max="1555" width="14.83203125" style="71" customWidth="1"/>
    <col min="1556" max="1557" width="9.4140625" style="71" customWidth="1"/>
    <col min="1558" max="1559" width="11.25" style="71" customWidth="1"/>
    <col min="1560" max="1561" width="9.4140625" style="71" customWidth="1"/>
    <col min="1562" max="1562" width="11.58203125" style="71" customWidth="1"/>
    <col min="1563" max="1563" width="7.58203125" style="71" customWidth="1"/>
    <col min="1564" max="1804" width="9.1640625" style="71"/>
    <col min="1805" max="1805" width="4.1640625" style="71" customWidth="1"/>
    <col min="1806" max="1806" width="42" style="71" customWidth="1"/>
    <col min="1807" max="1809" width="8.83203125" style="71" customWidth="1"/>
    <col min="1810" max="1810" width="14.1640625" style="71" customWidth="1"/>
    <col min="1811" max="1811" width="14.83203125" style="71" customWidth="1"/>
    <col min="1812" max="1813" width="9.4140625" style="71" customWidth="1"/>
    <col min="1814" max="1815" width="11.25" style="71" customWidth="1"/>
    <col min="1816" max="1817" width="9.4140625" style="71" customWidth="1"/>
    <col min="1818" max="1818" width="11.58203125" style="71" customWidth="1"/>
    <col min="1819" max="1819" width="7.58203125" style="71" customWidth="1"/>
    <col min="1820" max="2060" width="9.1640625" style="71"/>
    <col min="2061" max="2061" width="4.1640625" style="71" customWidth="1"/>
    <col min="2062" max="2062" width="42" style="71" customWidth="1"/>
    <col min="2063" max="2065" width="8.83203125" style="71" customWidth="1"/>
    <col min="2066" max="2066" width="14.1640625" style="71" customWidth="1"/>
    <col min="2067" max="2067" width="14.83203125" style="71" customWidth="1"/>
    <col min="2068" max="2069" width="9.4140625" style="71" customWidth="1"/>
    <col min="2070" max="2071" width="11.25" style="71" customWidth="1"/>
    <col min="2072" max="2073" width="9.4140625" style="71" customWidth="1"/>
    <col min="2074" max="2074" width="11.58203125" style="71" customWidth="1"/>
    <col min="2075" max="2075" width="7.58203125" style="71" customWidth="1"/>
    <col min="2076" max="2316" width="9.1640625" style="71"/>
    <col min="2317" max="2317" width="4.1640625" style="71" customWidth="1"/>
    <col min="2318" max="2318" width="42" style="71" customWidth="1"/>
    <col min="2319" max="2321" width="8.83203125" style="71" customWidth="1"/>
    <col min="2322" max="2322" width="14.1640625" style="71" customWidth="1"/>
    <col min="2323" max="2323" width="14.83203125" style="71" customWidth="1"/>
    <col min="2324" max="2325" width="9.4140625" style="71" customWidth="1"/>
    <col min="2326" max="2327" width="11.25" style="71" customWidth="1"/>
    <col min="2328" max="2329" width="9.4140625" style="71" customWidth="1"/>
    <col min="2330" max="2330" width="11.58203125" style="71" customWidth="1"/>
    <col min="2331" max="2331" width="7.58203125" style="71" customWidth="1"/>
    <col min="2332" max="2572" width="9.1640625" style="71"/>
    <col min="2573" max="2573" width="4.1640625" style="71" customWidth="1"/>
    <col min="2574" max="2574" width="42" style="71" customWidth="1"/>
    <col min="2575" max="2577" width="8.83203125" style="71" customWidth="1"/>
    <col min="2578" max="2578" width="14.1640625" style="71" customWidth="1"/>
    <col min="2579" max="2579" width="14.83203125" style="71" customWidth="1"/>
    <col min="2580" max="2581" width="9.4140625" style="71" customWidth="1"/>
    <col min="2582" max="2583" width="11.25" style="71" customWidth="1"/>
    <col min="2584" max="2585" width="9.4140625" style="71" customWidth="1"/>
    <col min="2586" max="2586" width="11.58203125" style="71" customWidth="1"/>
    <col min="2587" max="2587" width="7.58203125" style="71" customWidth="1"/>
    <col min="2588" max="2828" width="9.1640625" style="71"/>
    <col min="2829" max="2829" width="4.1640625" style="71" customWidth="1"/>
    <col min="2830" max="2830" width="42" style="71" customWidth="1"/>
    <col min="2831" max="2833" width="8.83203125" style="71" customWidth="1"/>
    <col min="2834" max="2834" width="14.1640625" style="71" customWidth="1"/>
    <col min="2835" max="2835" width="14.83203125" style="71" customWidth="1"/>
    <col min="2836" max="2837" width="9.4140625" style="71" customWidth="1"/>
    <col min="2838" max="2839" width="11.25" style="71" customWidth="1"/>
    <col min="2840" max="2841" width="9.4140625" style="71" customWidth="1"/>
    <col min="2842" max="2842" width="11.58203125" style="71" customWidth="1"/>
    <col min="2843" max="2843" width="7.58203125" style="71" customWidth="1"/>
    <col min="2844" max="3084" width="9.1640625" style="71"/>
    <col min="3085" max="3085" width="4.1640625" style="71" customWidth="1"/>
    <col min="3086" max="3086" width="42" style="71" customWidth="1"/>
    <col min="3087" max="3089" width="8.83203125" style="71" customWidth="1"/>
    <col min="3090" max="3090" width="14.1640625" style="71" customWidth="1"/>
    <col min="3091" max="3091" width="14.83203125" style="71" customWidth="1"/>
    <col min="3092" max="3093" width="9.4140625" style="71" customWidth="1"/>
    <col min="3094" max="3095" width="11.25" style="71" customWidth="1"/>
    <col min="3096" max="3097" width="9.4140625" style="71" customWidth="1"/>
    <col min="3098" max="3098" width="11.58203125" style="71" customWidth="1"/>
    <col min="3099" max="3099" width="7.58203125" style="71" customWidth="1"/>
    <col min="3100" max="3340" width="9.1640625" style="71"/>
    <col min="3341" max="3341" width="4.1640625" style="71" customWidth="1"/>
    <col min="3342" max="3342" width="42" style="71" customWidth="1"/>
    <col min="3343" max="3345" width="8.83203125" style="71" customWidth="1"/>
    <col min="3346" max="3346" width="14.1640625" style="71" customWidth="1"/>
    <col min="3347" max="3347" width="14.83203125" style="71" customWidth="1"/>
    <col min="3348" max="3349" width="9.4140625" style="71" customWidth="1"/>
    <col min="3350" max="3351" width="11.25" style="71" customWidth="1"/>
    <col min="3352" max="3353" width="9.4140625" style="71" customWidth="1"/>
    <col min="3354" max="3354" width="11.58203125" style="71" customWidth="1"/>
    <col min="3355" max="3355" width="7.58203125" style="71" customWidth="1"/>
    <col min="3356" max="3596" width="9.1640625" style="71"/>
    <col min="3597" max="3597" width="4.1640625" style="71" customWidth="1"/>
    <col min="3598" max="3598" width="42" style="71" customWidth="1"/>
    <col min="3599" max="3601" width="8.83203125" style="71" customWidth="1"/>
    <col min="3602" max="3602" width="14.1640625" style="71" customWidth="1"/>
    <col min="3603" max="3603" width="14.83203125" style="71" customWidth="1"/>
    <col min="3604" max="3605" width="9.4140625" style="71" customWidth="1"/>
    <col min="3606" max="3607" width="11.25" style="71" customWidth="1"/>
    <col min="3608" max="3609" width="9.4140625" style="71" customWidth="1"/>
    <col min="3610" max="3610" width="11.58203125" style="71" customWidth="1"/>
    <col min="3611" max="3611" width="7.58203125" style="71" customWidth="1"/>
    <col min="3612" max="3852" width="9.1640625" style="71"/>
    <col min="3853" max="3853" width="4.1640625" style="71" customWidth="1"/>
    <col min="3854" max="3854" width="42" style="71" customWidth="1"/>
    <col min="3855" max="3857" width="8.83203125" style="71" customWidth="1"/>
    <col min="3858" max="3858" width="14.1640625" style="71" customWidth="1"/>
    <col min="3859" max="3859" width="14.83203125" style="71" customWidth="1"/>
    <col min="3860" max="3861" width="9.4140625" style="71" customWidth="1"/>
    <col min="3862" max="3863" width="11.25" style="71" customWidth="1"/>
    <col min="3864" max="3865" width="9.4140625" style="71" customWidth="1"/>
    <col min="3866" max="3866" width="11.58203125" style="71" customWidth="1"/>
    <col min="3867" max="3867" width="7.58203125" style="71" customWidth="1"/>
    <col min="3868" max="4108" width="9.1640625" style="71"/>
    <col min="4109" max="4109" width="4.1640625" style="71" customWidth="1"/>
    <col min="4110" max="4110" width="42" style="71" customWidth="1"/>
    <col min="4111" max="4113" width="8.83203125" style="71" customWidth="1"/>
    <col min="4114" max="4114" width="14.1640625" style="71" customWidth="1"/>
    <col min="4115" max="4115" width="14.83203125" style="71" customWidth="1"/>
    <col min="4116" max="4117" width="9.4140625" style="71" customWidth="1"/>
    <col min="4118" max="4119" width="11.25" style="71" customWidth="1"/>
    <col min="4120" max="4121" width="9.4140625" style="71" customWidth="1"/>
    <col min="4122" max="4122" width="11.58203125" style="71" customWidth="1"/>
    <col min="4123" max="4123" width="7.58203125" style="71" customWidth="1"/>
    <col min="4124" max="4364" width="9.1640625" style="71"/>
    <col min="4365" max="4365" width="4.1640625" style="71" customWidth="1"/>
    <col min="4366" max="4366" width="42" style="71" customWidth="1"/>
    <col min="4367" max="4369" width="8.83203125" style="71" customWidth="1"/>
    <col min="4370" max="4370" width="14.1640625" style="71" customWidth="1"/>
    <col min="4371" max="4371" width="14.83203125" style="71" customWidth="1"/>
    <col min="4372" max="4373" width="9.4140625" style="71" customWidth="1"/>
    <col min="4374" max="4375" width="11.25" style="71" customWidth="1"/>
    <col min="4376" max="4377" width="9.4140625" style="71" customWidth="1"/>
    <col min="4378" max="4378" width="11.58203125" style="71" customWidth="1"/>
    <col min="4379" max="4379" width="7.58203125" style="71" customWidth="1"/>
    <col min="4380" max="4620" width="9.1640625" style="71"/>
    <col min="4621" max="4621" width="4.1640625" style="71" customWidth="1"/>
    <col min="4622" max="4622" width="42" style="71" customWidth="1"/>
    <col min="4623" max="4625" width="8.83203125" style="71" customWidth="1"/>
    <col min="4626" max="4626" width="14.1640625" style="71" customWidth="1"/>
    <col min="4627" max="4627" width="14.83203125" style="71" customWidth="1"/>
    <col min="4628" max="4629" width="9.4140625" style="71" customWidth="1"/>
    <col min="4630" max="4631" width="11.25" style="71" customWidth="1"/>
    <col min="4632" max="4633" width="9.4140625" style="71" customWidth="1"/>
    <col min="4634" max="4634" width="11.58203125" style="71" customWidth="1"/>
    <col min="4635" max="4635" width="7.58203125" style="71" customWidth="1"/>
    <col min="4636" max="4876" width="9.1640625" style="71"/>
    <col min="4877" max="4877" width="4.1640625" style="71" customWidth="1"/>
    <col min="4878" max="4878" width="42" style="71" customWidth="1"/>
    <col min="4879" max="4881" width="8.83203125" style="71" customWidth="1"/>
    <col min="4882" max="4882" width="14.1640625" style="71" customWidth="1"/>
    <col min="4883" max="4883" width="14.83203125" style="71" customWidth="1"/>
    <col min="4884" max="4885" width="9.4140625" style="71" customWidth="1"/>
    <col min="4886" max="4887" width="11.25" style="71" customWidth="1"/>
    <col min="4888" max="4889" width="9.4140625" style="71" customWidth="1"/>
    <col min="4890" max="4890" width="11.58203125" style="71" customWidth="1"/>
    <col min="4891" max="4891" width="7.58203125" style="71" customWidth="1"/>
    <col min="4892" max="5132" width="9.1640625" style="71"/>
    <col min="5133" max="5133" width="4.1640625" style="71" customWidth="1"/>
    <col min="5134" max="5134" width="42" style="71" customWidth="1"/>
    <col min="5135" max="5137" width="8.83203125" style="71" customWidth="1"/>
    <col min="5138" max="5138" width="14.1640625" style="71" customWidth="1"/>
    <col min="5139" max="5139" width="14.83203125" style="71" customWidth="1"/>
    <col min="5140" max="5141" width="9.4140625" style="71" customWidth="1"/>
    <col min="5142" max="5143" width="11.25" style="71" customWidth="1"/>
    <col min="5144" max="5145" width="9.4140625" style="71" customWidth="1"/>
    <col min="5146" max="5146" width="11.58203125" style="71" customWidth="1"/>
    <col min="5147" max="5147" width="7.58203125" style="71" customWidth="1"/>
    <col min="5148" max="5388" width="9.1640625" style="71"/>
    <col min="5389" max="5389" width="4.1640625" style="71" customWidth="1"/>
    <col min="5390" max="5390" width="42" style="71" customWidth="1"/>
    <col min="5391" max="5393" width="8.83203125" style="71" customWidth="1"/>
    <col min="5394" max="5394" width="14.1640625" style="71" customWidth="1"/>
    <col min="5395" max="5395" width="14.83203125" style="71" customWidth="1"/>
    <col min="5396" max="5397" width="9.4140625" style="71" customWidth="1"/>
    <col min="5398" max="5399" width="11.25" style="71" customWidth="1"/>
    <col min="5400" max="5401" width="9.4140625" style="71" customWidth="1"/>
    <col min="5402" max="5402" width="11.58203125" style="71" customWidth="1"/>
    <col min="5403" max="5403" width="7.58203125" style="71" customWidth="1"/>
    <col min="5404" max="5644" width="9.1640625" style="71"/>
    <col min="5645" max="5645" width="4.1640625" style="71" customWidth="1"/>
    <col min="5646" max="5646" width="42" style="71" customWidth="1"/>
    <col min="5647" max="5649" width="8.83203125" style="71" customWidth="1"/>
    <col min="5650" max="5650" width="14.1640625" style="71" customWidth="1"/>
    <col min="5651" max="5651" width="14.83203125" style="71" customWidth="1"/>
    <col min="5652" max="5653" width="9.4140625" style="71" customWidth="1"/>
    <col min="5654" max="5655" width="11.25" style="71" customWidth="1"/>
    <col min="5656" max="5657" width="9.4140625" style="71" customWidth="1"/>
    <col min="5658" max="5658" width="11.58203125" style="71" customWidth="1"/>
    <col min="5659" max="5659" width="7.58203125" style="71" customWidth="1"/>
    <col min="5660" max="5900" width="9.1640625" style="71"/>
    <col min="5901" max="5901" width="4.1640625" style="71" customWidth="1"/>
    <col min="5902" max="5902" width="42" style="71" customWidth="1"/>
    <col min="5903" max="5905" width="8.83203125" style="71" customWidth="1"/>
    <col min="5906" max="5906" width="14.1640625" style="71" customWidth="1"/>
    <col min="5907" max="5907" width="14.83203125" style="71" customWidth="1"/>
    <col min="5908" max="5909" width="9.4140625" style="71" customWidth="1"/>
    <col min="5910" max="5911" width="11.25" style="71" customWidth="1"/>
    <col min="5912" max="5913" width="9.4140625" style="71" customWidth="1"/>
    <col min="5914" max="5914" width="11.58203125" style="71" customWidth="1"/>
    <col min="5915" max="5915" width="7.58203125" style="71" customWidth="1"/>
    <col min="5916" max="6156" width="9.1640625" style="71"/>
    <col min="6157" max="6157" width="4.1640625" style="71" customWidth="1"/>
    <col min="6158" max="6158" width="42" style="71" customWidth="1"/>
    <col min="6159" max="6161" width="8.83203125" style="71" customWidth="1"/>
    <col min="6162" max="6162" width="14.1640625" style="71" customWidth="1"/>
    <col min="6163" max="6163" width="14.83203125" style="71" customWidth="1"/>
    <col min="6164" max="6165" width="9.4140625" style="71" customWidth="1"/>
    <col min="6166" max="6167" width="11.25" style="71" customWidth="1"/>
    <col min="6168" max="6169" width="9.4140625" style="71" customWidth="1"/>
    <col min="6170" max="6170" width="11.58203125" style="71" customWidth="1"/>
    <col min="6171" max="6171" width="7.58203125" style="71" customWidth="1"/>
    <col min="6172" max="6412" width="9.1640625" style="71"/>
    <col min="6413" max="6413" width="4.1640625" style="71" customWidth="1"/>
    <col min="6414" max="6414" width="42" style="71" customWidth="1"/>
    <col min="6415" max="6417" width="8.83203125" style="71" customWidth="1"/>
    <col min="6418" max="6418" width="14.1640625" style="71" customWidth="1"/>
    <col min="6419" max="6419" width="14.83203125" style="71" customWidth="1"/>
    <col min="6420" max="6421" width="9.4140625" style="71" customWidth="1"/>
    <col min="6422" max="6423" width="11.25" style="71" customWidth="1"/>
    <col min="6424" max="6425" width="9.4140625" style="71" customWidth="1"/>
    <col min="6426" max="6426" width="11.58203125" style="71" customWidth="1"/>
    <col min="6427" max="6427" width="7.58203125" style="71" customWidth="1"/>
    <col min="6428" max="6668" width="9.1640625" style="71"/>
    <col min="6669" max="6669" width="4.1640625" style="71" customWidth="1"/>
    <col min="6670" max="6670" width="42" style="71" customWidth="1"/>
    <col min="6671" max="6673" width="8.83203125" style="71" customWidth="1"/>
    <col min="6674" max="6674" width="14.1640625" style="71" customWidth="1"/>
    <col min="6675" max="6675" width="14.83203125" style="71" customWidth="1"/>
    <col min="6676" max="6677" width="9.4140625" style="71" customWidth="1"/>
    <col min="6678" max="6679" width="11.25" style="71" customWidth="1"/>
    <col min="6680" max="6681" width="9.4140625" style="71" customWidth="1"/>
    <col min="6682" max="6682" width="11.58203125" style="71" customWidth="1"/>
    <col min="6683" max="6683" width="7.58203125" style="71" customWidth="1"/>
    <col min="6684" max="6924" width="9.1640625" style="71"/>
    <col min="6925" max="6925" width="4.1640625" style="71" customWidth="1"/>
    <col min="6926" max="6926" width="42" style="71" customWidth="1"/>
    <col min="6927" max="6929" width="8.83203125" style="71" customWidth="1"/>
    <col min="6930" max="6930" width="14.1640625" style="71" customWidth="1"/>
    <col min="6931" max="6931" width="14.83203125" style="71" customWidth="1"/>
    <col min="6932" max="6933" width="9.4140625" style="71" customWidth="1"/>
    <col min="6934" max="6935" width="11.25" style="71" customWidth="1"/>
    <col min="6936" max="6937" width="9.4140625" style="71" customWidth="1"/>
    <col min="6938" max="6938" width="11.58203125" style="71" customWidth="1"/>
    <col min="6939" max="6939" width="7.58203125" style="71" customWidth="1"/>
    <col min="6940" max="7180" width="9.1640625" style="71"/>
    <col min="7181" max="7181" width="4.1640625" style="71" customWidth="1"/>
    <col min="7182" max="7182" width="42" style="71" customWidth="1"/>
    <col min="7183" max="7185" width="8.83203125" style="71" customWidth="1"/>
    <col min="7186" max="7186" width="14.1640625" style="71" customWidth="1"/>
    <col min="7187" max="7187" width="14.83203125" style="71" customWidth="1"/>
    <col min="7188" max="7189" width="9.4140625" style="71" customWidth="1"/>
    <col min="7190" max="7191" width="11.25" style="71" customWidth="1"/>
    <col min="7192" max="7193" width="9.4140625" style="71" customWidth="1"/>
    <col min="7194" max="7194" width="11.58203125" style="71" customWidth="1"/>
    <col min="7195" max="7195" width="7.58203125" style="71" customWidth="1"/>
    <col min="7196" max="7436" width="9.1640625" style="71"/>
    <col min="7437" max="7437" width="4.1640625" style="71" customWidth="1"/>
    <col min="7438" max="7438" width="42" style="71" customWidth="1"/>
    <col min="7439" max="7441" width="8.83203125" style="71" customWidth="1"/>
    <col min="7442" max="7442" width="14.1640625" style="71" customWidth="1"/>
    <col min="7443" max="7443" width="14.83203125" style="71" customWidth="1"/>
    <col min="7444" max="7445" width="9.4140625" style="71" customWidth="1"/>
    <col min="7446" max="7447" width="11.25" style="71" customWidth="1"/>
    <col min="7448" max="7449" width="9.4140625" style="71" customWidth="1"/>
    <col min="7450" max="7450" width="11.58203125" style="71" customWidth="1"/>
    <col min="7451" max="7451" width="7.58203125" style="71" customWidth="1"/>
    <col min="7452" max="7692" width="9.1640625" style="71"/>
    <col min="7693" max="7693" width="4.1640625" style="71" customWidth="1"/>
    <col min="7694" max="7694" width="42" style="71" customWidth="1"/>
    <col min="7695" max="7697" width="8.83203125" style="71" customWidth="1"/>
    <col min="7698" max="7698" width="14.1640625" style="71" customWidth="1"/>
    <col min="7699" max="7699" width="14.83203125" style="71" customWidth="1"/>
    <col min="7700" max="7701" width="9.4140625" style="71" customWidth="1"/>
    <col min="7702" max="7703" width="11.25" style="71" customWidth="1"/>
    <col min="7704" max="7705" width="9.4140625" style="71" customWidth="1"/>
    <col min="7706" max="7706" width="11.58203125" style="71" customWidth="1"/>
    <col min="7707" max="7707" width="7.58203125" style="71" customWidth="1"/>
    <col min="7708" max="7948" width="9.1640625" style="71"/>
    <col min="7949" max="7949" width="4.1640625" style="71" customWidth="1"/>
    <col min="7950" max="7950" width="42" style="71" customWidth="1"/>
    <col min="7951" max="7953" width="8.83203125" style="71" customWidth="1"/>
    <col min="7954" max="7954" width="14.1640625" style="71" customWidth="1"/>
    <col min="7955" max="7955" width="14.83203125" style="71" customWidth="1"/>
    <col min="7956" max="7957" width="9.4140625" style="71" customWidth="1"/>
    <col min="7958" max="7959" width="11.25" style="71" customWidth="1"/>
    <col min="7960" max="7961" width="9.4140625" style="71" customWidth="1"/>
    <col min="7962" max="7962" width="11.58203125" style="71" customWidth="1"/>
    <col min="7963" max="7963" width="7.58203125" style="71" customWidth="1"/>
    <col min="7964" max="8204" width="9.1640625" style="71"/>
    <col min="8205" max="8205" width="4.1640625" style="71" customWidth="1"/>
    <col min="8206" max="8206" width="42" style="71" customWidth="1"/>
    <col min="8207" max="8209" width="8.83203125" style="71" customWidth="1"/>
    <col min="8210" max="8210" width="14.1640625" style="71" customWidth="1"/>
    <col min="8211" max="8211" width="14.83203125" style="71" customWidth="1"/>
    <col min="8212" max="8213" width="9.4140625" style="71" customWidth="1"/>
    <col min="8214" max="8215" width="11.25" style="71" customWidth="1"/>
    <col min="8216" max="8217" width="9.4140625" style="71" customWidth="1"/>
    <col min="8218" max="8218" width="11.58203125" style="71" customWidth="1"/>
    <col min="8219" max="8219" width="7.58203125" style="71" customWidth="1"/>
    <col min="8220" max="8460" width="9.1640625" style="71"/>
    <col min="8461" max="8461" width="4.1640625" style="71" customWidth="1"/>
    <col min="8462" max="8462" width="42" style="71" customWidth="1"/>
    <col min="8463" max="8465" width="8.83203125" style="71" customWidth="1"/>
    <col min="8466" max="8466" width="14.1640625" style="71" customWidth="1"/>
    <col min="8467" max="8467" width="14.83203125" style="71" customWidth="1"/>
    <col min="8468" max="8469" width="9.4140625" style="71" customWidth="1"/>
    <col min="8470" max="8471" width="11.25" style="71" customWidth="1"/>
    <col min="8472" max="8473" width="9.4140625" style="71" customWidth="1"/>
    <col min="8474" max="8474" width="11.58203125" style="71" customWidth="1"/>
    <col min="8475" max="8475" width="7.58203125" style="71" customWidth="1"/>
    <col min="8476" max="8716" width="9.1640625" style="71"/>
    <col min="8717" max="8717" width="4.1640625" style="71" customWidth="1"/>
    <col min="8718" max="8718" width="42" style="71" customWidth="1"/>
    <col min="8719" max="8721" width="8.83203125" style="71" customWidth="1"/>
    <col min="8722" max="8722" width="14.1640625" style="71" customWidth="1"/>
    <col min="8723" max="8723" width="14.83203125" style="71" customWidth="1"/>
    <col min="8724" max="8725" width="9.4140625" style="71" customWidth="1"/>
    <col min="8726" max="8727" width="11.25" style="71" customWidth="1"/>
    <col min="8728" max="8729" width="9.4140625" style="71" customWidth="1"/>
    <col min="8730" max="8730" width="11.58203125" style="71" customWidth="1"/>
    <col min="8731" max="8731" width="7.58203125" style="71" customWidth="1"/>
    <col min="8732" max="8972" width="9.1640625" style="71"/>
    <col min="8973" max="8973" width="4.1640625" style="71" customWidth="1"/>
    <col min="8974" max="8974" width="42" style="71" customWidth="1"/>
    <col min="8975" max="8977" width="8.83203125" style="71" customWidth="1"/>
    <col min="8978" max="8978" width="14.1640625" style="71" customWidth="1"/>
    <col min="8979" max="8979" width="14.83203125" style="71" customWidth="1"/>
    <col min="8980" max="8981" width="9.4140625" style="71" customWidth="1"/>
    <col min="8982" max="8983" width="11.25" style="71" customWidth="1"/>
    <col min="8984" max="8985" width="9.4140625" style="71" customWidth="1"/>
    <col min="8986" max="8986" width="11.58203125" style="71" customWidth="1"/>
    <col min="8987" max="8987" width="7.58203125" style="71" customWidth="1"/>
    <col min="8988" max="9228" width="9.1640625" style="71"/>
    <col min="9229" max="9229" width="4.1640625" style="71" customWidth="1"/>
    <col min="9230" max="9230" width="42" style="71" customWidth="1"/>
    <col min="9231" max="9233" width="8.83203125" style="71" customWidth="1"/>
    <col min="9234" max="9234" width="14.1640625" style="71" customWidth="1"/>
    <col min="9235" max="9235" width="14.83203125" style="71" customWidth="1"/>
    <col min="9236" max="9237" width="9.4140625" style="71" customWidth="1"/>
    <col min="9238" max="9239" width="11.25" style="71" customWidth="1"/>
    <col min="9240" max="9241" width="9.4140625" style="71" customWidth="1"/>
    <col min="9242" max="9242" width="11.58203125" style="71" customWidth="1"/>
    <col min="9243" max="9243" width="7.58203125" style="71" customWidth="1"/>
    <col min="9244" max="9484" width="9.1640625" style="71"/>
    <col min="9485" max="9485" width="4.1640625" style="71" customWidth="1"/>
    <col min="9486" max="9486" width="42" style="71" customWidth="1"/>
    <col min="9487" max="9489" width="8.83203125" style="71" customWidth="1"/>
    <col min="9490" max="9490" width="14.1640625" style="71" customWidth="1"/>
    <col min="9491" max="9491" width="14.83203125" style="71" customWidth="1"/>
    <col min="9492" max="9493" width="9.4140625" style="71" customWidth="1"/>
    <col min="9494" max="9495" width="11.25" style="71" customWidth="1"/>
    <col min="9496" max="9497" width="9.4140625" style="71" customWidth="1"/>
    <col min="9498" max="9498" width="11.58203125" style="71" customWidth="1"/>
    <col min="9499" max="9499" width="7.58203125" style="71" customWidth="1"/>
    <col min="9500" max="9740" width="9.1640625" style="71"/>
    <col min="9741" max="9741" width="4.1640625" style="71" customWidth="1"/>
    <col min="9742" max="9742" width="42" style="71" customWidth="1"/>
    <col min="9743" max="9745" width="8.83203125" style="71" customWidth="1"/>
    <col min="9746" max="9746" width="14.1640625" style="71" customWidth="1"/>
    <col min="9747" max="9747" width="14.83203125" style="71" customWidth="1"/>
    <col min="9748" max="9749" width="9.4140625" style="71" customWidth="1"/>
    <col min="9750" max="9751" width="11.25" style="71" customWidth="1"/>
    <col min="9752" max="9753" width="9.4140625" style="71" customWidth="1"/>
    <col min="9754" max="9754" width="11.58203125" style="71" customWidth="1"/>
    <col min="9755" max="9755" width="7.58203125" style="71" customWidth="1"/>
    <col min="9756" max="9996" width="9.1640625" style="71"/>
    <col min="9997" max="9997" width="4.1640625" style="71" customWidth="1"/>
    <col min="9998" max="9998" width="42" style="71" customWidth="1"/>
    <col min="9999" max="10001" width="8.83203125" style="71" customWidth="1"/>
    <col min="10002" max="10002" width="14.1640625" style="71" customWidth="1"/>
    <col min="10003" max="10003" width="14.83203125" style="71" customWidth="1"/>
    <col min="10004" max="10005" width="9.4140625" style="71" customWidth="1"/>
    <col min="10006" max="10007" width="11.25" style="71" customWidth="1"/>
    <col min="10008" max="10009" width="9.4140625" style="71" customWidth="1"/>
    <col min="10010" max="10010" width="11.58203125" style="71" customWidth="1"/>
    <col min="10011" max="10011" width="7.58203125" style="71" customWidth="1"/>
    <col min="10012" max="10252" width="9.1640625" style="71"/>
    <col min="10253" max="10253" width="4.1640625" style="71" customWidth="1"/>
    <col min="10254" max="10254" width="42" style="71" customWidth="1"/>
    <col min="10255" max="10257" width="8.83203125" style="71" customWidth="1"/>
    <col min="10258" max="10258" width="14.1640625" style="71" customWidth="1"/>
    <col min="10259" max="10259" width="14.83203125" style="71" customWidth="1"/>
    <col min="10260" max="10261" width="9.4140625" style="71" customWidth="1"/>
    <col min="10262" max="10263" width="11.25" style="71" customWidth="1"/>
    <col min="10264" max="10265" width="9.4140625" style="71" customWidth="1"/>
    <col min="10266" max="10266" width="11.58203125" style="71" customWidth="1"/>
    <col min="10267" max="10267" width="7.58203125" style="71" customWidth="1"/>
    <col min="10268" max="10508" width="9.1640625" style="71"/>
    <col min="10509" max="10509" width="4.1640625" style="71" customWidth="1"/>
    <col min="10510" max="10510" width="42" style="71" customWidth="1"/>
    <col min="10511" max="10513" width="8.83203125" style="71" customWidth="1"/>
    <col min="10514" max="10514" width="14.1640625" style="71" customWidth="1"/>
    <col min="10515" max="10515" width="14.83203125" style="71" customWidth="1"/>
    <col min="10516" max="10517" width="9.4140625" style="71" customWidth="1"/>
    <col min="10518" max="10519" width="11.25" style="71" customWidth="1"/>
    <col min="10520" max="10521" width="9.4140625" style="71" customWidth="1"/>
    <col min="10522" max="10522" width="11.58203125" style="71" customWidth="1"/>
    <col min="10523" max="10523" width="7.58203125" style="71" customWidth="1"/>
    <col min="10524" max="10764" width="9.1640625" style="71"/>
    <col min="10765" max="10765" width="4.1640625" style="71" customWidth="1"/>
    <col min="10766" max="10766" width="42" style="71" customWidth="1"/>
    <col min="10767" max="10769" width="8.83203125" style="71" customWidth="1"/>
    <col min="10770" max="10770" width="14.1640625" style="71" customWidth="1"/>
    <col min="10771" max="10771" width="14.83203125" style="71" customWidth="1"/>
    <col min="10772" max="10773" width="9.4140625" style="71" customWidth="1"/>
    <col min="10774" max="10775" width="11.25" style="71" customWidth="1"/>
    <col min="10776" max="10777" width="9.4140625" style="71" customWidth="1"/>
    <col min="10778" max="10778" width="11.58203125" style="71" customWidth="1"/>
    <col min="10779" max="10779" width="7.58203125" style="71" customWidth="1"/>
    <col min="10780" max="11020" width="9.1640625" style="71"/>
    <col min="11021" max="11021" width="4.1640625" style="71" customWidth="1"/>
    <col min="11022" max="11022" width="42" style="71" customWidth="1"/>
    <col min="11023" max="11025" width="8.83203125" style="71" customWidth="1"/>
    <col min="11026" max="11026" width="14.1640625" style="71" customWidth="1"/>
    <col min="11027" max="11027" width="14.83203125" style="71" customWidth="1"/>
    <col min="11028" max="11029" width="9.4140625" style="71" customWidth="1"/>
    <col min="11030" max="11031" width="11.25" style="71" customWidth="1"/>
    <col min="11032" max="11033" width="9.4140625" style="71" customWidth="1"/>
    <col min="11034" max="11034" width="11.58203125" style="71" customWidth="1"/>
    <col min="11035" max="11035" width="7.58203125" style="71" customWidth="1"/>
    <col min="11036" max="11276" width="9.1640625" style="71"/>
    <col min="11277" max="11277" width="4.1640625" style="71" customWidth="1"/>
    <col min="11278" max="11278" width="42" style="71" customWidth="1"/>
    <col min="11279" max="11281" width="8.83203125" style="71" customWidth="1"/>
    <col min="11282" max="11282" width="14.1640625" style="71" customWidth="1"/>
    <col min="11283" max="11283" width="14.83203125" style="71" customWidth="1"/>
    <col min="11284" max="11285" width="9.4140625" style="71" customWidth="1"/>
    <col min="11286" max="11287" width="11.25" style="71" customWidth="1"/>
    <col min="11288" max="11289" width="9.4140625" style="71" customWidth="1"/>
    <col min="11290" max="11290" width="11.58203125" style="71" customWidth="1"/>
    <col min="11291" max="11291" width="7.58203125" style="71" customWidth="1"/>
    <col min="11292" max="11532" width="9.1640625" style="71"/>
    <col min="11533" max="11533" width="4.1640625" style="71" customWidth="1"/>
    <col min="11534" max="11534" width="42" style="71" customWidth="1"/>
    <col min="11535" max="11537" width="8.83203125" style="71" customWidth="1"/>
    <col min="11538" max="11538" width="14.1640625" style="71" customWidth="1"/>
    <col min="11539" max="11539" width="14.83203125" style="71" customWidth="1"/>
    <col min="11540" max="11541" width="9.4140625" style="71" customWidth="1"/>
    <col min="11542" max="11543" width="11.25" style="71" customWidth="1"/>
    <col min="11544" max="11545" width="9.4140625" style="71" customWidth="1"/>
    <col min="11546" max="11546" width="11.58203125" style="71" customWidth="1"/>
    <col min="11547" max="11547" width="7.58203125" style="71" customWidth="1"/>
    <col min="11548" max="11788" width="9.1640625" style="71"/>
    <col min="11789" max="11789" width="4.1640625" style="71" customWidth="1"/>
    <col min="11790" max="11790" width="42" style="71" customWidth="1"/>
    <col min="11791" max="11793" width="8.83203125" style="71" customWidth="1"/>
    <col min="11794" max="11794" width="14.1640625" style="71" customWidth="1"/>
    <col min="11795" max="11795" width="14.83203125" style="71" customWidth="1"/>
    <col min="11796" max="11797" width="9.4140625" style="71" customWidth="1"/>
    <col min="11798" max="11799" width="11.25" style="71" customWidth="1"/>
    <col min="11800" max="11801" width="9.4140625" style="71" customWidth="1"/>
    <col min="11802" max="11802" width="11.58203125" style="71" customWidth="1"/>
    <col min="11803" max="11803" width="7.58203125" style="71" customWidth="1"/>
    <col min="11804" max="12044" width="9.1640625" style="71"/>
    <col min="12045" max="12045" width="4.1640625" style="71" customWidth="1"/>
    <col min="12046" max="12046" width="42" style="71" customWidth="1"/>
    <col min="12047" max="12049" width="8.83203125" style="71" customWidth="1"/>
    <col min="12050" max="12050" width="14.1640625" style="71" customWidth="1"/>
    <col min="12051" max="12051" width="14.83203125" style="71" customWidth="1"/>
    <col min="12052" max="12053" width="9.4140625" style="71" customWidth="1"/>
    <col min="12054" max="12055" width="11.25" style="71" customWidth="1"/>
    <col min="12056" max="12057" width="9.4140625" style="71" customWidth="1"/>
    <col min="12058" max="12058" width="11.58203125" style="71" customWidth="1"/>
    <col min="12059" max="12059" width="7.58203125" style="71" customWidth="1"/>
    <col min="12060" max="12300" width="9.1640625" style="71"/>
    <col min="12301" max="12301" width="4.1640625" style="71" customWidth="1"/>
    <col min="12302" max="12302" width="42" style="71" customWidth="1"/>
    <col min="12303" max="12305" width="8.83203125" style="71" customWidth="1"/>
    <col min="12306" max="12306" width="14.1640625" style="71" customWidth="1"/>
    <col min="12307" max="12307" width="14.83203125" style="71" customWidth="1"/>
    <col min="12308" max="12309" width="9.4140625" style="71" customWidth="1"/>
    <col min="12310" max="12311" width="11.25" style="71" customWidth="1"/>
    <col min="12312" max="12313" width="9.4140625" style="71" customWidth="1"/>
    <col min="12314" max="12314" width="11.58203125" style="71" customWidth="1"/>
    <col min="12315" max="12315" width="7.58203125" style="71" customWidth="1"/>
    <col min="12316" max="12556" width="9.1640625" style="71"/>
    <col min="12557" max="12557" width="4.1640625" style="71" customWidth="1"/>
    <col min="12558" max="12558" width="42" style="71" customWidth="1"/>
    <col min="12559" max="12561" width="8.83203125" style="71" customWidth="1"/>
    <col min="12562" max="12562" width="14.1640625" style="71" customWidth="1"/>
    <col min="12563" max="12563" width="14.83203125" style="71" customWidth="1"/>
    <col min="12564" max="12565" width="9.4140625" style="71" customWidth="1"/>
    <col min="12566" max="12567" width="11.25" style="71" customWidth="1"/>
    <col min="12568" max="12569" width="9.4140625" style="71" customWidth="1"/>
    <col min="12570" max="12570" width="11.58203125" style="71" customWidth="1"/>
    <col min="12571" max="12571" width="7.58203125" style="71" customWidth="1"/>
    <col min="12572" max="12812" width="9.1640625" style="71"/>
    <col min="12813" max="12813" width="4.1640625" style="71" customWidth="1"/>
    <col min="12814" max="12814" width="42" style="71" customWidth="1"/>
    <col min="12815" max="12817" width="8.83203125" style="71" customWidth="1"/>
    <col min="12818" max="12818" width="14.1640625" style="71" customWidth="1"/>
    <col min="12819" max="12819" width="14.83203125" style="71" customWidth="1"/>
    <col min="12820" max="12821" width="9.4140625" style="71" customWidth="1"/>
    <col min="12822" max="12823" width="11.25" style="71" customWidth="1"/>
    <col min="12824" max="12825" width="9.4140625" style="71" customWidth="1"/>
    <col min="12826" max="12826" width="11.58203125" style="71" customWidth="1"/>
    <col min="12827" max="12827" width="7.58203125" style="71" customWidth="1"/>
    <col min="12828" max="13068" width="9.1640625" style="71"/>
    <col min="13069" max="13069" width="4.1640625" style="71" customWidth="1"/>
    <col min="13070" max="13070" width="42" style="71" customWidth="1"/>
    <col min="13071" max="13073" width="8.83203125" style="71" customWidth="1"/>
    <col min="13074" max="13074" width="14.1640625" style="71" customWidth="1"/>
    <col min="13075" max="13075" width="14.83203125" style="71" customWidth="1"/>
    <col min="13076" max="13077" width="9.4140625" style="71" customWidth="1"/>
    <col min="13078" max="13079" width="11.25" style="71" customWidth="1"/>
    <col min="13080" max="13081" width="9.4140625" style="71" customWidth="1"/>
    <col min="13082" max="13082" width="11.58203125" style="71" customWidth="1"/>
    <col min="13083" max="13083" width="7.58203125" style="71" customWidth="1"/>
    <col min="13084" max="13324" width="9.1640625" style="71"/>
    <col min="13325" max="13325" width="4.1640625" style="71" customWidth="1"/>
    <col min="13326" max="13326" width="42" style="71" customWidth="1"/>
    <col min="13327" max="13329" width="8.83203125" style="71" customWidth="1"/>
    <col min="13330" max="13330" width="14.1640625" style="71" customWidth="1"/>
    <col min="13331" max="13331" width="14.83203125" style="71" customWidth="1"/>
    <col min="13332" max="13333" width="9.4140625" style="71" customWidth="1"/>
    <col min="13334" max="13335" width="11.25" style="71" customWidth="1"/>
    <col min="13336" max="13337" width="9.4140625" style="71" customWidth="1"/>
    <col min="13338" max="13338" width="11.58203125" style="71" customWidth="1"/>
    <col min="13339" max="13339" width="7.58203125" style="71" customWidth="1"/>
    <col min="13340" max="13580" width="9.1640625" style="71"/>
    <col min="13581" max="13581" width="4.1640625" style="71" customWidth="1"/>
    <col min="13582" max="13582" width="42" style="71" customWidth="1"/>
    <col min="13583" max="13585" width="8.83203125" style="71" customWidth="1"/>
    <col min="13586" max="13586" width="14.1640625" style="71" customWidth="1"/>
    <col min="13587" max="13587" width="14.83203125" style="71" customWidth="1"/>
    <col min="13588" max="13589" width="9.4140625" style="71" customWidth="1"/>
    <col min="13590" max="13591" width="11.25" style="71" customWidth="1"/>
    <col min="13592" max="13593" width="9.4140625" style="71" customWidth="1"/>
    <col min="13594" max="13594" width="11.58203125" style="71" customWidth="1"/>
    <col min="13595" max="13595" width="7.58203125" style="71" customWidth="1"/>
    <col min="13596" max="13836" width="9.1640625" style="71"/>
    <col min="13837" max="13837" width="4.1640625" style="71" customWidth="1"/>
    <col min="13838" max="13838" width="42" style="71" customWidth="1"/>
    <col min="13839" max="13841" width="8.83203125" style="71" customWidth="1"/>
    <col min="13842" max="13842" width="14.1640625" style="71" customWidth="1"/>
    <col min="13843" max="13843" width="14.83203125" style="71" customWidth="1"/>
    <col min="13844" max="13845" width="9.4140625" style="71" customWidth="1"/>
    <col min="13846" max="13847" width="11.25" style="71" customWidth="1"/>
    <col min="13848" max="13849" width="9.4140625" style="71" customWidth="1"/>
    <col min="13850" max="13850" width="11.58203125" style="71" customWidth="1"/>
    <col min="13851" max="13851" width="7.58203125" style="71" customWidth="1"/>
    <col min="13852" max="14092" width="9.1640625" style="71"/>
    <col min="14093" max="14093" width="4.1640625" style="71" customWidth="1"/>
    <col min="14094" max="14094" width="42" style="71" customWidth="1"/>
    <col min="14095" max="14097" width="8.83203125" style="71" customWidth="1"/>
    <col min="14098" max="14098" width="14.1640625" style="71" customWidth="1"/>
    <col min="14099" max="14099" width="14.83203125" style="71" customWidth="1"/>
    <col min="14100" max="14101" width="9.4140625" style="71" customWidth="1"/>
    <col min="14102" max="14103" width="11.25" style="71" customWidth="1"/>
    <col min="14104" max="14105" width="9.4140625" style="71" customWidth="1"/>
    <col min="14106" max="14106" width="11.58203125" style="71" customWidth="1"/>
    <col min="14107" max="14107" width="7.58203125" style="71" customWidth="1"/>
    <col min="14108" max="14348" width="9.1640625" style="71"/>
    <col min="14349" max="14349" width="4.1640625" style="71" customWidth="1"/>
    <col min="14350" max="14350" width="42" style="71" customWidth="1"/>
    <col min="14351" max="14353" width="8.83203125" style="71" customWidth="1"/>
    <col min="14354" max="14354" width="14.1640625" style="71" customWidth="1"/>
    <col min="14355" max="14355" width="14.83203125" style="71" customWidth="1"/>
    <col min="14356" max="14357" width="9.4140625" style="71" customWidth="1"/>
    <col min="14358" max="14359" width="11.25" style="71" customWidth="1"/>
    <col min="14360" max="14361" width="9.4140625" style="71" customWidth="1"/>
    <col min="14362" max="14362" width="11.58203125" style="71" customWidth="1"/>
    <col min="14363" max="14363" width="7.58203125" style="71" customWidth="1"/>
    <col min="14364" max="14604" width="9.1640625" style="71"/>
    <col min="14605" max="14605" width="4.1640625" style="71" customWidth="1"/>
    <col min="14606" max="14606" width="42" style="71" customWidth="1"/>
    <col min="14607" max="14609" width="8.83203125" style="71" customWidth="1"/>
    <col min="14610" max="14610" width="14.1640625" style="71" customWidth="1"/>
    <col min="14611" max="14611" width="14.83203125" style="71" customWidth="1"/>
    <col min="14612" max="14613" width="9.4140625" style="71" customWidth="1"/>
    <col min="14614" max="14615" width="11.25" style="71" customWidth="1"/>
    <col min="14616" max="14617" width="9.4140625" style="71" customWidth="1"/>
    <col min="14618" max="14618" width="11.58203125" style="71" customWidth="1"/>
    <col min="14619" max="14619" width="7.58203125" style="71" customWidth="1"/>
    <col min="14620" max="14860" width="9.1640625" style="71"/>
    <col min="14861" max="14861" width="4.1640625" style="71" customWidth="1"/>
    <col min="14862" max="14862" width="42" style="71" customWidth="1"/>
    <col min="14863" max="14865" width="8.83203125" style="71" customWidth="1"/>
    <col min="14866" max="14866" width="14.1640625" style="71" customWidth="1"/>
    <col min="14867" max="14867" width="14.83203125" style="71" customWidth="1"/>
    <col min="14868" max="14869" width="9.4140625" style="71" customWidth="1"/>
    <col min="14870" max="14871" width="11.25" style="71" customWidth="1"/>
    <col min="14872" max="14873" width="9.4140625" style="71" customWidth="1"/>
    <col min="14874" max="14874" width="11.58203125" style="71" customWidth="1"/>
    <col min="14875" max="14875" width="7.58203125" style="71" customWidth="1"/>
    <col min="14876" max="15116" width="9.1640625" style="71"/>
    <col min="15117" max="15117" width="4.1640625" style="71" customWidth="1"/>
    <col min="15118" max="15118" width="42" style="71" customWidth="1"/>
    <col min="15119" max="15121" width="8.83203125" style="71" customWidth="1"/>
    <col min="15122" max="15122" width="14.1640625" style="71" customWidth="1"/>
    <col min="15123" max="15123" width="14.83203125" style="71" customWidth="1"/>
    <col min="15124" max="15125" width="9.4140625" style="71" customWidth="1"/>
    <col min="15126" max="15127" width="11.25" style="71" customWidth="1"/>
    <col min="15128" max="15129" width="9.4140625" style="71" customWidth="1"/>
    <col min="15130" max="15130" width="11.58203125" style="71" customWidth="1"/>
    <col min="15131" max="15131" width="7.58203125" style="71" customWidth="1"/>
    <col min="15132" max="15372" width="9.1640625" style="71"/>
    <col min="15373" max="15373" width="4.1640625" style="71" customWidth="1"/>
    <col min="15374" max="15374" width="42" style="71" customWidth="1"/>
    <col min="15375" max="15377" width="8.83203125" style="71" customWidth="1"/>
    <col min="15378" max="15378" width="14.1640625" style="71" customWidth="1"/>
    <col min="15379" max="15379" width="14.83203125" style="71" customWidth="1"/>
    <col min="15380" max="15381" width="9.4140625" style="71" customWidth="1"/>
    <col min="15382" max="15383" width="11.25" style="71" customWidth="1"/>
    <col min="15384" max="15385" width="9.4140625" style="71" customWidth="1"/>
    <col min="15386" max="15386" width="11.58203125" style="71" customWidth="1"/>
    <col min="15387" max="15387" width="7.58203125" style="71" customWidth="1"/>
    <col min="15388" max="15628" width="9.1640625" style="71"/>
    <col min="15629" max="15629" width="4.1640625" style="71" customWidth="1"/>
    <col min="15630" max="15630" width="42" style="71" customWidth="1"/>
    <col min="15631" max="15633" width="8.83203125" style="71" customWidth="1"/>
    <col min="15634" max="15634" width="14.1640625" style="71" customWidth="1"/>
    <col min="15635" max="15635" width="14.83203125" style="71" customWidth="1"/>
    <col min="15636" max="15637" width="9.4140625" style="71" customWidth="1"/>
    <col min="15638" max="15639" width="11.25" style="71" customWidth="1"/>
    <col min="15640" max="15641" width="9.4140625" style="71" customWidth="1"/>
    <col min="15642" max="15642" width="11.58203125" style="71" customWidth="1"/>
    <col min="15643" max="15643" width="7.58203125" style="71" customWidth="1"/>
    <col min="15644" max="15884" width="9.1640625" style="71"/>
    <col min="15885" max="15885" width="4.1640625" style="71" customWidth="1"/>
    <col min="15886" max="15886" width="42" style="71" customWidth="1"/>
    <col min="15887" max="15889" width="8.83203125" style="71" customWidth="1"/>
    <col min="15890" max="15890" width="14.1640625" style="71" customWidth="1"/>
    <col min="15891" max="15891" width="14.83203125" style="71" customWidth="1"/>
    <col min="15892" max="15893" width="9.4140625" style="71" customWidth="1"/>
    <col min="15894" max="15895" width="11.25" style="71" customWidth="1"/>
    <col min="15896" max="15897" width="9.4140625" style="71" customWidth="1"/>
    <col min="15898" max="15898" width="11.58203125" style="71" customWidth="1"/>
    <col min="15899" max="15899" width="7.58203125" style="71" customWidth="1"/>
    <col min="15900" max="16140" width="9.1640625" style="71"/>
    <col min="16141" max="16141" width="4.1640625" style="71" customWidth="1"/>
    <col min="16142" max="16142" width="42" style="71" customWidth="1"/>
    <col min="16143" max="16145" width="8.83203125" style="71" customWidth="1"/>
    <col min="16146" max="16146" width="14.1640625" style="71" customWidth="1"/>
    <col min="16147" max="16147" width="14.83203125" style="71" customWidth="1"/>
    <col min="16148" max="16149" width="9.4140625" style="71" customWidth="1"/>
    <col min="16150" max="16151" width="11.25" style="71" customWidth="1"/>
    <col min="16152" max="16153" width="9.4140625" style="71" customWidth="1"/>
    <col min="16154" max="16154" width="11.58203125" style="71" customWidth="1"/>
    <col min="16155" max="16155" width="7.58203125" style="71" customWidth="1"/>
    <col min="16156" max="16384" width="9.1640625" style="71"/>
  </cols>
  <sheetData>
    <row r="1" spans="1:38" s="50" customFormat="1" ht="15.5" x14ac:dyDescent="0.35">
      <c r="A1" s="49" t="s">
        <v>127</v>
      </c>
      <c r="B1" s="49"/>
      <c r="C1" s="49"/>
      <c r="D1" s="49"/>
      <c r="E1" s="49"/>
      <c r="F1" s="49"/>
      <c r="G1" s="49"/>
      <c r="H1" s="49"/>
      <c r="I1" s="49"/>
      <c r="J1" s="49"/>
      <c r="K1" s="49"/>
      <c r="L1" s="49"/>
      <c r="M1" s="49"/>
      <c r="N1" s="49"/>
      <c r="O1" s="49"/>
      <c r="P1" s="49"/>
      <c r="Q1" s="49" t="s">
        <v>127</v>
      </c>
      <c r="R1" s="49"/>
      <c r="S1" s="49"/>
      <c r="T1" s="49"/>
      <c r="U1" s="49"/>
      <c r="V1" s="49"/>
      <c r="W1" s="49"/>
      <c r="X1" s="49"/>
      <c r="Y1" s="49"/>
      <c r="Z1" s="49"/>
      <c r="AA1" s="49"/>
      <c r="AB1" s="49"/>
      <c r="AC1" s="49"/>
      <c r="AD1" s="49"/>
      <c r="AE1" s="49"/>
      <c r="AF1" s="49"/>
      <c r="AI1" s="51"/>
      <c r="AJ1" s="51"/>
      <c r="AK1" s="51"/>
      <c r="AL1" s="51"/>
    </row>
    <row r="2" spans="1:38" s="53" customFormat="1" ht="65.25" customHeight="1" x14ac:dyDescent="0.3">
      <c r="A2" s="52" t="s">
        <v>117</v>
      </c>
      <c r="B2" s="52"/>
      <c r="C2" s="52"/>
      <c r="D2" s="52"/>
      <c r="E2" s="52"/>
      <c r="F2" s="52"/>
      <c r="G2" s="52"/>
      <c r="H2" s="52"/>
      <c r="I2" s="52"/>
      <c r="J2" s="52"/>
      <c r="K2" s="52"/>
      <c r="L2" s="52"/>
      <c r="M2" s="52"/>
      <c r="N2" s="52"/>
      <c r="O2" s="52"/>
      <c r="P2" s="52"/>
      <c r="Q2" s="52" t="s">
        <v>147</v>
      </c>
      <c r="R2" s="52"/>
      <c r="S2" s="52"/>
      <c r="T2" s="52"/>
      <c r="U2" s="52"/>
      <c r="V2" s="52"/>
      <c r="W2" s="52"/>
      <c r="X2" s="52"/>
      <c r="Y2" s="52"/>
      <c r="Z2" s="52"/>
      <c r="AA2" s="52"/>
      <c r="AB2" s="52"/>
      <c r="AC2" s="52"/>
      <c r="AD2" s="52"/>
      <c r="AE2" s="52"/>
      <c r="AF2" s="52"/>
      <c r="AI2" s="54"/>
      <c r="AJ2" s="54"/>
      <c r="AK2" s="54"/>
      <c r="AL2" s="54"/>
    </row>
    <row r="3" spans="1:38" s="57" customFormat="1" ht="21" customHeight="1" x14ac:dyDescent="0.35">
      <c r="A3" s="55" t="s">
        <v>125</v>
      </c>
      <c r="B3" s="55"/>
      <c r="C3" s="55"/>
      <c r="D3" s="55"/>
      <c r="E3" s="55"/>
      <c r="F3" s="55"/>
      <c r="G3" s="55"/>
      <c r="H3" s="55"/>
      <c r="I3" s="55"/>
      <c r="J3" s="55"/>
      <c r="K3" s="55"/>
      <c r="L3" s="55"/>
      <c r="M3" s="55"/>
      <c r="N3" s="55"/>
      <c r="O3" s="55"/>
      <c r="P3" s="55"/>
      <c r="Q3" s="56" t="s">
        <v>154</v>
      </c>
      <c r="R3" s="56"/>
      <c r="S3" s="56"/>
      <c r="T3" s="56"/>
      <c r="U3" s="56"/>
      <c r="V3" s="56"/>
      <c r="W3" s="56"/>
      <c r="X3" s="56"/>
      <c r="Y3" s="56"/>
      <c r="Z3" s="56"/>
      <c r="AA3" s="56"/>
      <c r="AB3" s="56"/>
      <c r="AC3" s="56"/>
      <c r="AD3" s="56"/>
      <c r="AE3" s="56"/>
      <c r="AF3" s="56"/>
      <c r="AI3" s="58"/>
      <c r="AJ3" s="58"/>
      <c r="AK3" s="58"/>
      <c r="AL3" s="58"/>
    </row>
    <row r="4" spans="1:38" s="50" customFormat="1" ht="21.75" customHeight="1" x14ac:dyDescent="0.35">
      <c r="B4" s="59"/>
      <c r="C4" s="60"/>
      <c r="D4" s="61"/>
      <c r="E4" s="62"/>
      <c r="F4" s="61"/>
      <c r="G4" s="61"/>
      <c r="H4" s="60"/>
      <c r="I4" s="60"/>
      <c r="J4" s="63"/>
      <c r="K4" s="64" t="s">
        <v>103</v>
      </c>
      <c r="L4" s="64"/>
      <c r="M4" s="64"/>
      <c r="N4" s="64"/>
      <c r="O4" s="64"/>
      <c r="P4" s="64"/>
      <c r="R4" s="59"/>
      <c r="S4" s="60"/>
      <c r="T4" s="61"/>
      <c r="U4" s="62"/>
      <c r="V4" s="61"/>
      <c r="W4" s="61"/>
      <c r="X4" s="60"/>
      <c r="Y4" s="60"/>
      <c r="Z4" s="63"/>
      <c r="AA4" s="64" t="s">
        <v>103</v>
      </c>
      <c r="AB4" s="64"/>
      <c r="AC4" s="64"/>
      <c r="AD4" s="64"/>
      <c r="AE4" s="64"/>
      <c r="AF4" s="64"/>
      <c r="AI4" s="51"/>
      <c r="AJ4" s="51"/>
      <c r="AK4" s="51"/>
      <c r="AL4" s="51"/>
    </row>
    <row r="5" spans="1:38" s="50" customFormat="1" ht="21.75" hidden="1" customHeight="1" x14ac:dyDescent="0.35">
      <c r="A5" s="65" t="s">
        <v>132</v>
      </c>
      <c r="B5" s="65"/>
      <c r="C5" s="65"/>
      <c r="D5" s="65"/>
      <c r="E5" s="65"/>
      <c r="F5" s="65"/>
      <c r="G5" s="65"/>
      <c r="H5" s="65"/>
      <c r="I5" s="65"/>
      <c r="J5" s="65"/>
      <c r="K5" s="65"/>
      <c r="L5" s="65"/>
      <c r="M5" s="65"/>
      <c r="N5" s="65"/>
      <c r="O5" s="65"/>
      <c r="P5" s="65"/>
      <c r="Q5" s="65" t="s">
        <v>133</v>
      </c>
      <c r="R5" s="65"/>
      <c r="S5" s="65"/>
      <c r="T5" s="65"/>
      <c r="U5" s="65"/>
      <c r="V5" s="65"/>
      <c r="W5" s="65"/>
      <c r="X5" s="65"/>
      <c r="Y5" s="65"/>
      <c r="Z5" s="65"/>
      <c r="AA5" s="65"/>
      <c r="AB5" s="65"/>
      <c r="AC5" s="65"/>
      <c r="AD5" s="65"/>
      <c r="AE5" s="65"/>
      <c r="AF5" s="65"/>
      <c r="AI5" s="51"/>
      <c r="AJ5" s="51"/>
      <c r="AK5" s="51"/>
      <c r="AL5" s="51"/>
    </row>
    <row r="6" spans="1:38" ht="32.25" customHeight="1" x14ac:dyDescent="0.3">
      <c r="A6" s="66" t="s">
        <v>0</v>
      </c>
      <c r="B6" s="66" t="s">
        <v>19</v>
      </c>
      <c r="C6" s="67" t="s">
        <v>116</v>
      </c>
      <c r="D6" s="66" t="s">
        <v>106</v>
      </c>
      <c r="E6" s="68" t="s">
        <v>36</v>
      </c>
      <c r="F6" s="66" t="s">
        <v>70</v>
      </c>
      <c r="G6" s="66" t="s">
        <v>115</v>
      </c>
      <c r="H6" s="67" t="s">
        <v>63</v>
      </c>
      <c r="I6" s="67" t="s">
        <v>114</v>
      </c>
      <c r="J6" s="69" t="s">
        <v>118</v>
      </c>
      <c r="K6" s="70"/>
      <c r="L6" s="69" t="s">
        <v>105</v>
      </c>
      <c r="M6" s="70"/>
      <c r="N6" s="68" t="s">
        <v>107</v>
      </c>
      <c r="O6" s="68" t="s">
        <v>104</v>
      </c>
      <c r="P6" s="66" t="s">
        <v>1</v>
      </c>
      <c r="Q6" s="66" t="s">
        <v>0</v>
      </c>
      <c r="R6" s="66" t="s">
        <v>19</v>
      </c>
      <c r="S6" s="67" t="s">
        <v>116</v>
      </c>
      <c r="T6" s="66" t="s">
        <v>106</v>
      </c>
      <c r="U6" s="68" t="s">
        <v>36</v>
      </c>
      <c r="V6" s="66" t="s">
        <v>70</v>
      </c>
      <c r="W6" s="66" t="s">
        <v>115</v>
      </c>
      <c r="X6" s="67" t="s">
        <v>63</v>
      </c>
      <c r="Y6" s="67" t="s">
        <v>114</v>
      </c>
      <c r="Z6" s="69" t="s">
        <v>118</v>
      </c>
      <c r="AA6" s="70"/>
      <c r="AB6" s="69" t="s">
        <v>105</v>
      </c>
      <c r="AC6" s="70"/>
      <c r="AD6" s="68" t="s">
        <v>107</v>
      </c>
      <c r="AE6" s="68" t="s">
        <v>104</v>
      </c>
      <c r="AF6" s="66" t="s">
        <v>1</v>
      </c>
      <c r="AG6" s="71"/>
      <c r="AH6" s="71"/>
    </row>
    <row r="7" spans="1:38" ht="49.5" customHeight="1" x14ac:dyDescent="0.3">
      <c r="A7" s="73"/>
      <c r="B7" s="73"/>
      <c r="C7" s="74"/>
      <c r="D7" s="73"/>
      <c r="E7" s="75"/>
      <c r="F7" s="73"/>
      <c r="G7" s="73"/>
      <c r="H7" s="74"/>
      <c r="I7" s="74"/>
      <c r="J7" s="76" t="s">
        <v>113</v>
      </c>
      <c r="K7" s="77" t="s">
        <v>71</v>
      </c>
      <c r="L7" s="76" t="s">
        <v>113</v>
      </c>
      <c r="M7" s="77" t="s">
        <v>71</v>
      </c>
      <c r="N7" s="75"/>
      <c r="O7" s="75"/>
      <c r="P7" s="73"/>
      <c r="Q7" s="73"/>
      <c r="R7" s="73"/>
      <c r="S7" s="74"/>
      <c r="T7" s="73"/>
      <c r="U7" s="75"/>
      <c r="V7" s="73"/>
      <c r="W7" s="73"/>
      <c r="X7" s="74"/>
      <c r="Y7" s="74"/>
      <c r="Z7" s="76" t="s">
        <v>113</v>
      </c>
      <c r="AA7" s="77" t="s">
        <v>71</v>
      </c>
      <c r="AB7" s="76" t="s">
        <v>113</v>
      </c>
      <c r="AC7" s="77" t="s">
        <v>71</v>
      </c>
      <c r="AD7" s="75"/>
      <c r="AE7" s="75"/>
      <c r="AF7" s="73"/>
      <c r="AG7" s="71"/>
      <c r="AH7" s="71"/>
    </row>
    <row r="8" spans="1:38" s="85" customFormat="1" ht="31.5" customHeight="1" x14ac:dyDescent="0.3">
      <c r="A8" s="78" t="s">
        <v>3</v>
      </c>
      <c r="B8" s="78"/>
      <c r="C8" s="79"/>
      <c r="D8" s="80"/>
      <c r="E8" s="81"/>
      <c r="F8" s="80"/>
      <c r="G8" s="80"/>
      <c r="H8" s="79"/>
      <c r="I8" s="79"/>
      <c r="J8" s="82" t="e">
        <f>#REF!+#REF!+J9+#REF!+#REF!+#REF!</f>
        <v>#REF!</v>
      </c>
      <c r="K8" s="82" t="e">
        <f>#REF!+#REF!+K9+#REF!+#REF!+#REF!</f>
        <v>#REF!</v>
      </c>
      <c r="L8" s="82" t="e">
        <f>#REF!+#REF!+L9+#REF!+#REF!+#REF!</f>
        <v>#REF!</v>
      </c>
      <c r="M8" s="82" t="e">
        <f>#REF!+#REF!+M9+#REF!+#REF!+#REF!</f>
        <v>#REF!</v>
      </c>
      <c r="N8" s="83" t="e">
        <f>#REF!+#REF!+N10+#REF!+#REF!+#REF!</f>
        <v>#REF!</v>
      </c>
      <c r="O8" s="83" t="e">
        <f>SUM(#REF!,#REF!,O9,#REF!,#REF!,#REF!)</f>
        <v>#REF!</v>
      </c>
      <c r="P8" s="80"/>
      <c r="Q8" s="78" t="s">
        <v>3</v>
      </c>
      <c r="R8" s="78"/>
      <c r="S8" s="79"/>
      <c r="T8" s="80"/>
      <c r="U8" s="81"/>
      <c r="V8" s="80"/>
      <c r="W8" s="80"/>
      <c r="X8" s="79"/>
      <c r="Y8" s="79"/>
      <c r="Z8" s="82">
        <f>Z9</f>
        <v>0</v>
      </c>
      <c r="AA8" s="82">
        <f t="shared" ref="AA8:AE8" si="0">AA9</f>
        <v>17963</v>
      </c>
      <c r="AB8" s="82">
        <f t="shared" si="0"/>
        <v>0</v>
      </c>
      <c r="AC8" s="82">
        <f t="shared" si="0"/>
        <v>17963</v>
      </c>
      <c r="AD8" s="83">
        <f t="shared" si="0"/>
        <v>14</v>
      </c>
      <c r="AE8" s="83">
        <f t="shared" si="0"/>
        <v>13</v>
      </c>
      <c r="AF8" s="80"/>
      <c r="AG8" s="84"/>
    </row>
    <row r="9" spans="1:38" s="85" customFormat="1" ht="68.25" customHeight="1" x14ac:dyDescent="0.3">
      <c r="A9" s="80">
        <v>3</v>
      </c>
      <c r="B9" s="86" t="s">
        <v>39</v>
      </c>
      <c r="C9" s="86"/>
      <c r="D9" s="86"/>
      <c r="E9" s="86"/>
      <c r="F9" s="86"/>
      <c r="G9" s="86"/>
      <c r="H9" s="86"/>
      <c r="I9" s="86"/>
      <c r="J9" s="82">
        <f>J10</f>
        <v>20657.449999999997</v>
      </c>
      <c r="K9" s="82">
        <f t="shared" ref="K9:O9" si="1">K10</f>
        <v>17963</v>
      </c>
      <c r="L9" s="82">
        <f>L10</f>
        <v>20657.449999999997</v>
      </c>
      <c r="M9" s="82">
        <f>M10</f>
        <v>17963</v>
      </c>
      <c r="N9" s="83">
        <f t="shared" si="1"/>
        <v>14</v>
      </c>
      <c r="O9" s="83">
        <f t="shared" si="1"/>
        <v>14</v>
      </c>
      <c r="P9" s="80"/>
      <c r="Q9" s="80">
        <v>1</v>
      </c>
      <c r="R9" s="86" t="s">
        <v>39</v>
      </c>
      <c r="S9" s="86"/>
      <c r="T9" s="86"/>
      <c r="U9" s="86"/>
      <c r="V9" s="86"/>
      <c r="W9" s="86"/>
      <c r="X9" s="86"/>
      <c r="Y9" s="86"/>
      <c r="Z9" s="82">
        <f>Z10</f>
        <v>0</v>
      </c>
      <c r="AA9" s="82">
        <f t="shared" ref="AA9:AE9" si="2">AA10</f>
        <v>17963</v>
      </c>
      <c r="AB9" s="82">
        <f>AB10</f>
        <v>0</v>
      </c>
      <c r="AC9" s="82">
        <f>AC10</f>
        <v>17963</v>
      </c>
      <c r="AD9" s="83">
        <f t="shared" si="2"/>
        <v>14</v>
      </c>
      <c r="AE9" s="83">
        <f t="shared" si="2"/>
        <v>13</v>
      </c>
      <c r="AF9" s="80"/>
      <c r="AG9" s="84"/>
    </row>
    <row r="10" spans="1:38" s="85" customFormat="1" ht="46.5" customHeight="1" x14ac:dyDescent="0.3">
      <c r="A10" s="80" t="s">
        <v>72</v>
      </c>
      <c r="B10" s="86" t="s">
        <v>40</v>
      </c>
      <c r="C10" s="86"/>
      <c r="D10" s="80"/>
      <c r="E10" s="86"/>
      <c r="F10" s="86"/>
      <c r="G10" s="86"/>
      <c r="H10" s="86"/>
      <c r="I10" s="86"/>
      <c r="J10" s="82">
        <f>SUM(J12:J27)</f>
        <v>20657.449999999997</v>
      </c>
      <c r="K10" s="82">
        <f>SUM(K12:K27)</f>
        <v>17963</v>
      </c>
      <c r="L10" s="82">
        <f>SUM(L12:L27)</f>
        <v>20657.449999999997</v>
      </c>
      <c r="M10" s="82">
        <f>SUM(M12:M27)</f>
        <v>17963</v>
      </c>
      <c r="N10" s="83">
        <f>COUNTIF(N12:N27,"x")</f>
        <v>14</v>
      </c>
      <c r="O10" s="83">
        <f>COUNTIF(O12:O27,"x")</f>
        <v>14</v>
      </c>
      <c r="P10" s="80"/>
      <c r="Q10" s="80" t="s">
        <v>146</v>
      </c>
      <c r="R10" s="86" t="s">
        <v>40</v>
      </c>
      <c r="S10" s="86"/>
      <c r="T10" s="80"/>
      <c r="U10" s="86"/>
      <c r="V10" s="86"/>
      <c r="W10" s="86"/>
      <c r="X10" s="86"/>
      <c r="Y10" s="86"/>
      <c r="Z10" s="82"/>
      <c r="AA10" s="82">
        <f t="shared" ref="AA10:AC10" si="3">AA11+AA15+AA22</f>
        <v>17963</v>
      </c>
      <c r="AB10" s="82"/>
      <c r="AC10" s="82">
        <f t="shared" si="3"/>
        <v>17963</v>
      </c>
      <c r="AD10" s="83">
        <f>COUNTIF(AD12:AD27,"x")</f>
        <v>14</v>
      </c>
      <c r="AE10" s="83">
        <f>COUNTIF(AE12:AE27,"x")</f>
        <v>13</v>
      </c>
      <c r="AF10" s="80"/>
    </row>
    <row r="11" spans="1:38" s="85" customFormat="1" ht="21.5" customHeight="1" x14ac:dyDescent="0.3">
      <c r="A11" s="80"/>
      <c r="B11" s="86"/>
      <c r="C11" s="86"/>
      <c r="D11" s="80"/>
      <c r="E11" s="86"/>
      <c r="F11" s="86"/>
      <c r="G11" s="86"/>
      <c r="H11" s="86"/>
      <c r="I11" s="86"/>
      <c r="J11" s="82"/>
      <c r="K11" s="82"/>
      <c r="L11" s="82"/>
      <c r="M11" s="82"/>
      <c r="N11" s="83"/>
      <c r="O11" s="83"/>
      <c r="P11" s="80"/>
      <c r="Q11" s="87" t="s">
        <v>108</v>
      </c>
      <c r="R11" s="88"/>
      <c r="S11" s="86"/>
      <c r="T11" s="80"/>
      <c r="U11" s="86"/>
      <c r="V11" s="86"/>
      <c r="W11" s="86"/>
      <c r="X11" s="86"/>
      <c r="Y11" s="86"/>
      <c r="Z11" s="82"/>
      <c r="AA11" s="82">
        <f t="shared" ref="AA11:AC11" si="4">SUM(AA12:AA14)</f>
        <v>7597</v>
      </c>
      <c r="AB11" s="82"/>
      <c r="AC11" s="82">
        <f t="shared" si="4"/>
        <v>7597</v>
      </c>
      <c r="AD11" s="83"/>
      <c r="AE11" s="83"/>
      <c r="AF11" s="89"/>
      <c r="AH11" s="90">
        <f>SUM(AH12:AH14)</f>
        <v>759.7</v>
      </c>
      <c r="AI11" s="90">
        <f>AH11/2</f>
        <v>379.85</v>
      </c>
    </row>
    <row r="12" spans="1:38" ht="58.5" customHeight="1" outlineLevel="1" x14ac:dyDescent="0.3">
      <c r="A12" s="91" t="s">
        <v>21</v>
      </c>
      <c r="B12" s="92" t="s">
        <v>73</v>
      </c>
      <c r="C12" s="93" t="s">
        <v>108</v>
      </c>
      <c r="D12" s="94" t="s">
        <v>109</v>
      </c>
      <c r="E12" s="94" t="s">
        <v>83</v>
      </c>
      <c r="F12" s="94" t="s">
        <v>75</v>
      </c>
      <c r="G12" s="94"/>
      <c r="H12" s="93" t="s">
        <v>66</v>
      </c>
      <c r="I12" s="93"/>
      <c r="J12" s="95">
        <f>K12*1.15</f>
        <v>4715</v>
      </c>
      <c r="K12" s="95">
        <v>4100</v>
      </c>
      <c r="L12" s="95">
        <f>M12*1.15</f>
        <v>4715</v>
      </c>
      <c r="M12" s="95">
        <v>4100</v>
      </c>
      <c r="N12" s="96" t="s">
        <v>64</v>
      </c>
      <c r="O12" s="96" t="s">
        <v>64</v>
      </c>
      <c r="P12" s="94"/>
      <c r="Q12" s="97">
        <v>1</v>
      </c>
      <c r="R12" s="92" t="s">
        <v>138</v>
      </c>
      <c r="S12" s="93" t="s">
        <v>108</v>
      </c>
      <c r="T12" s="94" t="s">
        <v>144</v>
      </c>
      <c r="U12" s="94" t="s">
        <v>122</v>
      </c>
      <c r="V12" s="94" t="s">
        <v>139</v>
      </c>
      <c r="W12" s="94"/>
      <c r="X12" s="93" t="s">
        <v>142</v>
      </c>
      <c r="Y12" s="93" t="s">
        <v>143</v>
      </c>
      <c r="Z12" s="98">
        <f>AA12*1.1</f>
        <v>4510</v>
      </c>
      <c r="AA12" s="98">
        <v>4100</v>
      </c>
      <c r="AB12" s="98">
        <f>AC12*1.1</f>
        <v>4510</v>
      </c>
      <c r="AC12" s="98">
        <v>4100</v>
      </c>
      <c r="AD12" s="96" t="s">
        <v>64</v>
      </c>
      <c r="AE12" s="96"/>
      <c r="AF12" s="99"/>
      <c r="AG12" s="71"/>
      <c r="AH12" s="100">
        <f>Z12-AA12</f>
        <v>410</v>
      </c>
      <c r="AI12" s="71"/>
      <c r="AJ12" s="71"/>
      <c r="AK12" s="71"/>
      <c r="AL12" s="71"/>
    </row>
    <row r="13" spans="1:38" ht="73" customHeight="1" outlineLevel="1" x14ac:dyDescent="0.3">
      <c r="A13" s="91" t="s">
        <v>22</v>
      </c>
      <c r="B13" s="92" t="s">
        <v>84</v>
      </c>
      <c r="C13" s="93" t="s">
        <v>108</v>
      </c>
      <c r="D13" s="94" t="s">
        <v>82</v>
      </c>
      <c r="E13" s="94" t="s">
        <v>79</v>
      </c>
      <c r="F13" s="94" t="s">
        <v>75</v>
      </c>
      <c r="G13" s="94"/>
      <c r="H13" s="93" t="s">
        <v>81</v>
      </c>
      <c r="I13" s="93"/>
      <c r="J13" s="95">
        <f t="shared" ref="J13" si="5">K13*1.15</f>
        <v>2242.5</v>
      </c>
      <c r="K13" s="95">
        <v>1950</v>
      </c>
      <c r="L13" s="95">
        <f t="shared" ref="L13" si="6">M13*1.15</f>
        <v>2242.5</v>
      </c>
      <c r="M13" s="95">
        <v>1950</v>
      </c>
      <c r="N13" s="96" t="s">
        <v>64</v>
      </c>
      <c r="O13" s="96" t="s">
        <v>64</v>
      </c>
      <c r="P13" s="94"/>
      <c r="Q13" s="97">
        <v>2</v>
      </c>
      <c r="R13" s="92" t="s">
        <v>140</v>
      </c>
      <c r="S13" s="93" t="s">
        <v>108</v>
      </c>
      <c r="T13" s="94" t="s">
        <v>141</v>
      </c>
      <c r="U13" s="94" t="s">
        <v>79</v>
      </c>
      <c r="V13" s="94" t="s">
        <v>139</v>
      </c>
      <c r="W13" s="94"/>
      <c r="X13" s="93" t="s">
        <v>81</v>
      </c>
      <c r="Y13" s="93" t="s">
        <v>143</v>
      </c>
      <c r="Z13" s="98">
        <f t="shared" ref="Z13" si="7">AA13*1.15</f>
        <v>2242.5</v>
      </c>
      <c r="AA13" s="98">
        <v>1950</v>
      </c>
      <c r="AB13" s="98">
        <f t="shared" ref="AB13" si="8">AC13*1.15</f>
        <v>2242.5</v>
      </c>
      <c r="AC13" s="98">
        <v>1950</v>
      </c>
      <c r="AD13" s="96" t="s">
        <v>64</v>
      </c>
      <c r="AE13" s="96" t="s">
        <v>64</v>
      </c>
      <c r="AF13" s="99"/>
      <c r="AG13" s="71"/>
      <c r="AH13" s="100">
        <f>AA13/10</f>
        <v>195</v>
      </c>
      <c r="AI13" s="71"/>
      <c r="AJ13" s="71"/>
      <c r="AK13" s="71"/>
      <c r="AL13" s="71"/>
    </row>
    <row r="14" spans="1:38" ht="46.5" customHeight="1" outlineLevel="1" x14ac:dyDescent="0.3">
      <c r="A14" s="91" t="s">
        <v>23</v>
      </c>
      <c r="B14" s="92" t="s">
        <v>85</v>
      </c>
      <c r="C14" s="93" t="s">
        <v>108</v>
      </c>
      <c r="D14" s="101" t="s">
        <v>110</v>
      </c>
      <c r="E14" s="94" t="s">
        <v>79</v>
      </c>
      <c r="F14" s="94">
        <v>2025</v>
      </c>
      <c r="G14" s="94"/>
      <c r="H14" s="93" t="s">
        <v>80</v>
      </c>
      <c r="I14" s="93"/>
      <c r="J14" s="95">
        <f t="shared" ref="J14:L14" si="9">K14*1.15</f>
        <v>1779.05</v>
      </c>
      <c r="K14" s="95">
        <v>1547</v>
      </c>
      <c r="L14" s="95">
        <f t="shared" si="9"/>
        <v>1779.05</v>
      </c>
      <c r="M14" s="95">
        <v>1547</v>
      </c>
      <c r="N14" s="96" t="s">
        <v>64</v>
      </c>
      <c r="O14" s="96" t="s">
        <v>64</v>
      </c>
      <c r="P14" s="94"/>
      <c r="Q14" s="97">
        <v>3</v>
      </c>
      <c r="R14" s="92" t="s">
        <v>85</v>
      </c>
      <c r="S14" s="93" t="s">
        <v>108</v>
      </c>
      <c r="T14" s="101" t="s">
        <v>145</v>
      </c>
      <c r="U14" s="94" t="s">
        <v>79</v>
      </c>
      <c r="V14" s="94" t="s">
        <v>139</v>
      </c>
      <c r="W14" s="94"/>
      <c r="X14" s="93" t="s">
        <v>80</v>
      </c>
      <c r="Y14" s="93" t="s">
        <v>143</v>
      </c>
      <c r="Z14" s="95">
        <f t="shared" ref="Z14" si="10">AA14*1.15</f>
        <v>1779.05</v>
      </c>
      <c r="AA14" s="95">
        <v>1547</v>
      </c>
      <c r="AB14" s="95">
        <f t="shared" ref="AB14" si="11">AC14*1.15</f>
        <v>1779.05</v>
      </c>
      <c r="AC14" s="95">
        <v>1547</v>
      </c>
      <c r="AD14" s="96" t="s">
        <v>64</v>
      </c>
      <c r="AE14" s="96" t="s">
        <v>64</v>
      </c>
      <c r="AF14" s="94"/>
      <c r="AG14" s="102"/>
      <c r="AH14" s="100">
        <f>AA14/10</f>
        <v>154.69999999999999</v>
      </c>
      <c r="AI14" s="71"/>
      <c r="AJ14" s="71"/>
      <c r="AK14" s="71"/>
      <c r="AL14" s="71"/>
    </row>
    <row r="15" spans="1:38" s="114" customFormat="1" ht="27.5" customHeight="1" outlineLevel="1" x14ac:dyDescent="0.3">
      <c r="A15" s="103"/>
      <c r="B15" s="104"/>
      <c r="C15" s="105"/>
      <c r="D15" s="106"/>
      <c r="E15" s="107"/>
      <c r="F15" s="107"/>
      <c r="G15" s="107"/>
      <c r="H15" s="105"/>
      <c r="I15" s="105"/>
      <c r="J15" s="108"/>
      <c r="K15" s="108"/>
      <c r="L15" s="108"/>
      <c r="M15" s="108"/>
      <c r="N15" s="109"/>
      <c r="O15" s="109"/>
      <c r="P15" s="107"/>
      <c r="Q15" s="110" t="s">
        <v>67</v>
      </c>
      <c r="R15" s="111"/>
      <c r="S15" s="105"/>
      <c r="T15" s="106"/>
      <c r="U15" s="107"/>
      <c r="V15" s="107"/>
      <c r="W15" s="107"/>
      <c r="X15" s="105"/>
      <c r="Y15" s="105"/>
      <c r="Z15" s="108"/>
      <c r="AA15" s="108">
        <f t="shared" ref="AA15:AC15" si="12">SUM(AA16:AA21)</f>
        <v>5146</v>
      </c>
      <c r="AB15" s="108"/>
      <c r="AC15" s="108">
        <f t="shared" si="12"/>
        <v>5146</v>
      </c>
      <c r="AD15" s="109"/>
      <c r="AE15" s="109"/>
      <c r="AF15" s="107"/>
      <c r="AG15" s="112"/>
      <c r="AH15" s="113">
        <f>SUM(AH16:AH21)</f>
        <v>514.6</v>
      </c>
    </row>
    <row r="16" spans="1:38" ht="46.5" customHeight="1" outlineLevel="1" x14ac:dyDescent="0.3">
      <c r="A16" s="91" t="s">
        <v>24</v>
      </c>
      <c r="B16" s="92" t="s">
        <v>111</v>
      </c>
      <c r="C16" s="93" t="s">
        <v>67</v>
      </c>
      <c r="D16" s="101" t="s">
        <v>112</v>
      </c>
      <c r="E16" s="94" t="s">
        <v>74</v>
      </c>
      <c r="F16" s="94" t="s">
        <v>75</v>
      </c>
      <c r="G16" s="94"/>
      <c r="H16" s="93" t="s">
        <v>80</v>
      </c>
      <c r="I16" s="93"/>
      <c r="J16" s="95">
        <f>K16*1.15</f>
        <v>81.649999999999991</v>
      </c>
      <c r="K16" s="95">
        <v>71</v>
      </c>
      <c r="L16" s="95">
        <f>M16*1.15</f>
        <v>81.649999999999991</v>
      </c>
      <c r="M16" s="95">
        <v>71</v>
      </c>
      <c r="N16" s="96" t="s">
        <v>64</v>
      </c>
      <c r="O16" s="96" t="s">
        <v>64</v>
      </c>
      <c r="P16" s="94"/>
      <c r="Q16" s="97">
        <v>4</v>
      </c>
      <c r="R16" s="92" t="s">
        <v>111</v>
      </c>
      <c r="S16" s="93" t="s">
        <v>67</v>
      </c>
      <c r="T16" s="101" t="s">
        <v>112</v>
      </c>
      <c r="U16" s="94" t="s">
        <v>74</v>
      </c>
      <c r="V16" s="94" t="s">
        <v>139</v>
      </c>
      <c r="W16" s="94"/>
      <c r="X16" s="93" t="s">
        <v>80</v>
      </c>
      <c r="Y16" s="93" t="s">
        <v>143</v>
      </c>
      <c r="Z16" s="95">
        <f>AA16*1.15</f>
        <v>81.649999999999991</v>
      </c>
      <c r="AA16" s="95">
        <v>71</v>
      </c>
      <c r="AB16" s="95">
        <f>AC16*1.15</f>
        <v>81.649999999999991</v>
      </c>
      <c r="AC16" s="95">
        <v>71</v>
      </c>
      <c r="AD16" s="96" t="s">
        <v>64</v>
      </c>
      <c r="AE16" s="96" t="s">
        <v>64</v>
      </c>
      <c r="AF16" s="94"/>
      <c r="AG16" s="115"/>
      <c r="AH16" s="100">
        <f>AA16/10</f>
        <v>7.1</v>
      </c>
      <c r="AI16" s="71"/>
      <c r="AJ16" s="71"/>
      <c r="AK16" s="71"/>
      <c r="AL16" s="71"/>
    </row>
    <row r="17" spans="1:38" ht="62.25" customHeight="1" outlineLevel="1" x14ac:dyDescent="0.3">
      <c r="A17" s="91" t="s">
        <v>25</v>
      </c>
      <c r="B17" s="92" t="s">
        <v>119</v>
      </c>
      <c r="C17" s="93" t="s">
        <v>67</v>
      </c>
      <c r="D17" s="101" t="s">
        <v>120</v>
      </c>
      <c r="E17" s="94" t="s">
        <v>87</v>
      </c>
      <c r="F17" s="94" t="s">
        <v>75</v>
      </c>
      <c r="G17" s="94"/>
      <c r="H17" s="93" t="s">
        <v>68</v>
      </c>
      <c r="I17" s="93"/>
      <c r="J17" s="95">
        <f>K17*1.15</f>
        <v>827.99999999999989</v>
      </c>
      <c r="K17" s="95">
        <v>720</v>
      </c>
      <c r="L17" s="95">
        <f>M17*1.15</f>
        <v>827.99999999999989</v>
      </c>
      <c r="M17" s="95">
        <v>720</v>
      </c>
      <c r="N17" s="96" t="s">
        <v>64</v>
      </c>
      <c r="O17" s="96" t="s">
        <v>64</v>
      </c>
      <c r="P17" s="94"/>
      <c r="Q17" s="97">
        <v>5</v>
      </c>
      <c r="R17" s="92" t="s">
        <v>119</v>
      </c>
      <c r="S17" s="93" t="s">
        <v>67</v>
      </c>
      <c r="T17" s="101" t="s">
        <v>120</v>
      </c>
      <c r="U17" s="94" t="s">
        <v>87</v>
      </c>
      <c r="V17" s="94" t="s">
        <v>139</v>
      </c>
      <c r="W17" s="94"/>
      <c r="X17" s="93" t="s">
        <v>68</v>
      </c>
      <c r="Y17" s="93" t="s">
        <v>143</v>
      </c>
      <c r="Z17" s="95">
        <f>AA17*1.15</f>
        <v>827.99999999999989</v>
      </c>
      <c r="AA17" s="95">
        <v>720</v>
      </c>
      <c r="AB17" s="95">
        <f>AC17*1.15</f>
        <v>827.99999999999989</v>
      </c>
      <c r="AC17" s="95">
        <v>720</v>
      </c>
      <c r="AD17" s="96" t="s">
        <v>64</v>
      </c>
      <c r="AE17" s="96" t="s">
        <v>64</v>
      </c>
      <c r="AF17" s="94"/>
      <c r="AG17" s="71"/>
      <c r="AH17" s="100">
        <f t="shared" ref="AH17:AH21" si="13">AA17/10</f>
        <v>72</v>
      </c>
      <c r="AI17" s="71"/>
      <c r="AJ17" s="71"/>
      <c r="AK17" s="71"/>
      <c r="AL17" s="71"/>
    </row>
    <row r="18" spans="1:38" ht="46.5" customHeight="1" outlineLevel="1" x14ac:dyDescent="0.3">
      <c r="A18" s="91" t="s">
        <v>26</v>
      </c>
      <c r="B18" s="92" t="s">
        <v>121</v>
      </c>
      <c r="C18" s="93" t="s">
        <v>67</v>
      </c>
      <c r="D18" s="101" t="s">
        <v>123</v>
      </c>
      <c r="E18" s="94" t="s">
        <v>87</v>
      </c>
      <c r="F18" s="94" t="s">
        <v>75</v>
      </c>
      <c r="G18" s="94"/>
      <c r="H18" s="93" t="s">
        <v>68</v>
      </c>
      <c r="I18" s="93"/>
      <c r="J18" s="116">
        <f t="shared" ref="J18:J19" si="14">K18*1.15</f>
        <v>1046.9599999999998</v>
      </c>
      <c r="K18" s="117">
        <v>910.4</v>
      </c>
      <c r="L18" s="116">
        <f t="shared" ref="L18:L19" si="15">M18*1.15</f>
        <v>1046.9599999999998</v>
      </c>
      <c r="M18" s="117">
        <v>910.4</v>
      </c>
      <c r="N18" s="96" t="s">
        <v>64</v>
      </c>
      <c r="O18" s="96" t="s">
        <v>64</v>
      </c>
      <c r="P18" s="94"/>
      <c r="Q18" s="97">
        <v>6</v>
      </c>
      <c r="R18" s="92" t="s">
        <v>121</v>
      </c>
      <c r="S18" s="93" t="s">
        <v>67</v>
      </c>
      <c r="T18" s="101" t="s">
        <v>123</v>
      </c>
      <c r="U18" s="94" t="s">
        <v>87</v>
      </c>
      <c r="V18" s="94" t="s">
        <v>139</v>
      </c>
      <c r="W18" s="94"/>
      <c r="X18" s="93" t="s">
        <v>68</v>
      </c>
      <c r="Y18" s="93" t="s">
        <v>143</v>
      </c>
      <c r="Z18" s="116">
        <f t="shared" ref="Z18:Z21" si="16">AA18*1.15</f>
        <v>1046.9599999999998</v>
      </c>
      <c r="AA18" s="117">
        <v>910.4</v>
      </c>
      <c r="AB18" s="116">
        <f t="shared" ref="AB18:AB21" si="17">AC18*1.15</f>
        <v>1046.9599999999998</v>
      </c>
      <c r="AC18" s="117">
        <v>910.4</v>
      </c>
      <c r="AD18" s="96" t="s">
        <v>64</v>
      </c>
      <c r="AE18" s="96" t="s">
        <v>64</v>
      </c>
      <c r="AF18" s="94"/>
      <c r="AG18" s="71"/>
      <c r="AH18" s="100">
        <f t="shared" si="13"/>
        <v>91.039999999999992</v>
      </c>
      <c r="AI18" s="71"/>
      <c r="AJ18" s="71"/>
      <c r="AK18" s="71"/>
      <c r="AL18" s="71"/>
    </row>
    <row r="19" spans="1:38" ht="46.5" customHeight="1" outlineLevel="1" x14ac:dyDescent="0.3">
      <c r="A19" s="91" t="s">
        <v>27</v>
      </c>
      <c r="B19" s="92" t="s">
        <v>124</v>
      </c>
      <c r="C19" s="93" t="s">
        <v>67</v>
      </c>
      <c r="D19" s="101" t="s">
        <v>120</v>
      </c>
      <c r="E19" s="94" t="s">
        <v>86</v>
      </c>
      <c r="F19" s="94">
        <v>2024</v>
      </c>
      <c r="G19" s="94"/>
      <c r="H19" s="93"/>
      <c r="I19" s="93"/>
      <c r="J19" s="117">
        <f t="shared" si="14"/>
        <v>774.64</v>
      </c>
      <c r="K19" s="117">
        <v>673.6</v>
      </c>
      <c r="L19" s="117">
        <f t="shared" si="15"/>
        <v>774.64</v>
      </c>
      <c r="M19" s="117">
        <v>673.6</v>
      </c>
      <c r="N19" s="96" t="s">
        <v>64</v>
      </c>
      <c r="O19" s="96" t="s">
        <v>64</v>
      </c>
      <c r="P19" s="94"/>
      <c r="Q19" s="97">
        <v>7</v>
      </c>
      <c r="R19" s="92" t="s">
        <v>124</v>
      </c>
      <c r="S19" s="93" t="s">
        <v>67</v>
      </c>
      <c r="T19" s="101" t="s">
        <v>120</v>
      </c>
      <c r="U19" s="94" t="s">
        <v>86</v>
      </c>
      <c r="V19" s="94" t="s">
        <v>139</v>
      </c>
      <c r="W19" s="94"/>
      <c r="X19" s="93"/>
      <c r="Y19" s="93" t="s">
        <v>143</v>
      </c>
      <c r="Z19" s="117">
        <f t="shared" si="16"/>
        <v>774.64</v>
      </c>
      <c r="AA19" s="117">
        <v>673.6</v>
      </c>
      <c r="AB19" s="117">
        <f t="shared" si="17"/>
        <v>774.64</v>
      </c>
      <c r="AC19" s="117">
        <v>673.6</v>
      </c>
      <c r="AD19" s="96" t="s">
        <v>64</v>
      </c>
      <c r="AE19" s="96" t="s">
        <v>64</v>
      </c>
      <c r="AF19" s="94"/>
      <c r="AG19" s="71"/>
      <c r="AH19" s="100">
        <f t="shared" si="13"/>
        <v>67.36</v>
      </c>
      <c r="AI19" s="71"/>
      <c r="AJ19" s="71"/>
      <c r="AK19" s="71"/>
      <c r="AL19" s="71"/>
    </row>
    <row r="20" spans="1:38" ht="46.5" customHeight="1" outlineLevel="1" x14ac:dyDescent="0.3">
      <c r="A20" s="91" t="s">
        <v>28</v>
      </c>
      <c r="B20" s="92" t="s">
        <v>88</v>
      </c>
      <c r="C20" s="93" t="s">
        <v>67</v>
      </c>
      <c r="D20" s="101" t="s">
        <v>128</v>
      </c>
      <c r="E20" s="94" t="s">
        <v>89</v>
      </c>
      <c r="F20" s="94">
        <v>2025</v>
      </c>
      <c r="G20" s="94"/>
      <c r="H20" s="93" t="s">
        <v>68</v>
      </c>
      <c r="I20" s="93"/>
      <c r="J20" s="95">
        <f t="shared" ref="J20:L21" si="18">K20*1.15</f>
        <v>745.19999999999993</v>
      </c>
      <c r="K20" s="95">
        <v>648</v>
      </c>
      <c r="L20" s="95">
        <f t="shared" si="18"/>
        <v>745.19999999999993</v>
      </c>
      <c r="M20" s="95">
        <v>648</v>
      </c>
      <c r="N20" s="96" t="s">
        <v>64</v>
      </c>
      <c r="O20" s="96" t="s">
        <v>64</v>
      </c>
      <c r="P20" s="94"/>
      <c r="Q20" s="97">
        <v>8</v>
      </c>
      <c r="R20" s="92" t="s">
        <v>88</v>
      </c>
      <c r="S20" s="93" t="s">
        <v>67</v>
      </c>
      <c r="T20" s="101" t="s">
        <v>128</v>
      </c>
      <c r="U20" s="94" t="s">
        <v>89</v>
      </c>
      <c r="V20" s="94" t="s">
        <v>139</v>
      </c>
      <c r="W20" s="94"/>
      <c r="X20" s="93" t="s">
        <v>68</v>
      </c>
      <c r="Y20" s="93" t="s">
        <v>143</v>
      </c>
      <c r="Z20" s="95">
        <f t="shared" si="16"/>
        <v>745.19999999999993</v>
      </c>
      <c r="AA20" s="95">
        <v>648</v>
      </c>
      <c r="AB20" s="95">
        <f t="shared" si="17"/>
        <v>745.19999999999993</v>
      </c>
      <c r="AC20" s="95">
        <v>648</v>
      </c>
      <c r="AD20" s="96" t="s">
        <v>64</v>
      </c>
      <c r="AE20" s="96" t="s">
        <v>64</v>
      </c>
      <c r="AF20" s="94"/>
      <c r="AG20" s="71"/>
      <c r="AH20" s="100">
        <f t="shared" si="13"/>
        <v>64.8</v>
      </c>
      <c r="AI20" s="71"/>
      <c r="AJ20" s="71"/>
      <c r="AK20" s="71"/>
      <c r="AL20" s="71"/>
    </row>
    <row r="21" spans="1:38" ht="46.5" customHeight="1" outlineLevel="1" x14ac:dyDescent="0.3">
      <c r="A21" s="91" t="s">
        <v>29</v>
      </c>
      <c r="B21" s="92" t="s">
        <v>90</v>
      </c>
      <c r="C21" s="93" t="s">
        <v>67</v>
      </c>
      <c r="D21" s="101" t="s">
        <v>129</v>
      </c>
      <c r="E21" s="94" t="s">
        <v>76</v>
      </c>
      <c r="F21" s="94" t="s">
        <v>65</v>
      </c>
      <c r="G21" s="94"/>
      <c r="H21" s="93" t="s">
        <v>68</v>
      </c>
      <c r="I21" s="93"/>
      <c r="J21" s="95">
        <f t="shared" si="18"/>
        <v>2441.4499999999998</v>
      </c>
      <c r="K21" s="95">
        <v>2123</v>
      </c>
      <c r="L21" s="95">
        <f t="shared" si="18"/>
        <v>2441.4499999999998</v>
      </c>
      <c r="M21" s="95">
        <v>2123</v>
      </c>
      <c r="N21" s="96" t="s">
        <v>64</v>
      </c>
      <c r="O21" s="96" t="s">
        <v>64</v>
      </c>
      <c r="P21" s="94"/>
      <c r="Q21" s="97">
        <v>9</v>
      </c>
      <c r="R21" s="92" t="s">
        <v>90</v>
      </c>
      <c r="S21" s="93" t="s">
        <v>67</v>
      </c>
      <c r="T21" s="101" t="s">
        <v>129</v>
      </c>
      <c r="U21" s="94" t="s">
        <v>76</v>
      </c>
      <c r="V21" s="94" t="s">
        <v>139</v>
      </c>
      <c r="W21" s="94"/>
      <c r="X21" s="93" t="s">
        <v>68</v>
      </c>
      <c r="Y21" s="93" t="s">
        <v>143</v>
      </c>
      <c r="Z21" s="95">
        <f t="shared" si="16"/>
        <v>2441.4499999999998</v>
      </c>
      <c r="AA21" s="95">
        <v>2123</v>
      </c>
      <c r="AB21" s="95">
        <f t="shared" si="17"/>
        <v>2441.4499999999998</v>
      </c>
      <c r="AC21" s="95">
        <v>2123</v>
      </c>
      <c r="AD21" s="96" t="s">
        <v>64</v>
      </c>
      <c r="AE21" s="96" t="s">
        <v>64</v>
      </c>
      <c r="AF21" s="94"/>
      <c r="AG21" s="71"/>
      <c r="AH21" s="100">
        <f t="shared" si="13"/>
        <v>212.3</v>
      </c>
      <c r="AI21" s="71"/>
      <c r="AJ21" s="71"/>
      <c r="AK21" s="71"/>
      <c r="AL21" s="71"/>
    </row>
    <row r="22" spans="1:38" s="114" customFormat="1" ht="30.5" customHeight="1" outlineLevel="1" x14ac:dyDescent="0.3">
      <c r="A22" s="103"/>
      <c r="B22" s="104"/>
      <c r="C22" s="105"/>
      <c r="D22" s="106"/>
      <c r="E22" s="107"/>
      <c r="F22" s="107"/>
      <c r="G22" s="107"/>
      <c r="H22" s="105"/>
      <c r="I22" s="105"/>
      <c r="J22" s="108"/>
      <c r="K22" s="108"/>
      <c r="L22" s="108"/>
      <c r="M22" s="108"/>
      <c r="N22" s="109"/>
      <c r="O22" s="109"/>
      <c r="P22" s="107"/>
      <c r="Q22" s="110" t="s">
        <v>69</v>
      </c>
      <c r="R22" s="111"/>
      <c r="S22" s="105"/>
      <c r="T22" s="106"/>
      <c r="U22" s="107"/>
      <c r="V22" s="107"/>
      <c r="W22" s="107"/>
      <c r="X22" s="105"/>
      <c r="Y22" s="105"/>
      <c r="Z22" s="108"/>
      <c r="AA22" s="108">
        <f t="shared" ref="AA22:AC22" si="19">SUM(AA23:AA27)</f>
        <v>5220</v>
      </c>
      <c r="AB22" s="108"/>
      <c r="AC22" s="108">
        <f t="shared" si="19"/>
        <v>5220</v>
      </c>
      <c r="AD22" s="109"/>
      <c r="AE22" s="109"/>
      <c r="AF22" s="107"/>
      <c r="AH22" s="113">
        <f>SUM(AH23:AH27)</f>
        <v>522</v>
      </c>
    </row>
    <row r="23" spans="1:38" ht="46.5" customHeight="1" outlineLevel="1" x14ac:dyDescent="0.3">
      <c r="A23" s="91" t="s">
        <v>30</v>
      </c>
      <c r="B23" s="92" t="s">
        <v>92</v>
      </c>
      <c r="C23" s="93" t="s">
        <v>69</v>
      </c>
      <c r="D23" s="101" t="s">
        <v>130</v>
      </c>
      <c r="E23" s="94" t="s">
        <v>91</v>
      </c>
      <c r="F23" s="94" t="s">
        <v>75</v>
      </c>
      <c r="G23" s="94"/>
      <c r="H23" s="93" t="s">
        <v>68</v>
      </c>
      <c r="I23" s="93"/>
      <c r="J23" s="95">
        <f>K23*1.15</f>
        <v>1472</v>
      </c>
      <c r="K23" s="95">
        <v>1280</v>
      </c>
      <c r="L23" s="95">
        <f>M23*1.15</f>
        <v>1472</v>
      </c>
      <c r="M23" s="95">
        <v>1280</v>
      </c>
      <c r="N23" s="96" t="s">
        <v>64</v>
      </c>
      <c r="O23" s="96" t="s">
        <v>64</v>
      </c>
      <c r="P23" s="94"/>
      <c r="Q23" s="97">
        <v>10</v>
      </c>
      <c r="R23" s="92" t="s">
        <v>92</v>
      </c>
      <c r="S23" s="93" t="s">
        <v>69</v>
      </c>
      <c r="T23" s="101" t="s">
        <v>135</v>
      </c>
      <c r="U23" s="94" t="s">
        <v>134</v>
      </c>
      <c r="V23" s="94" t="s">
        <v>139</v>
      </c>
      <c r="W23" s="94"/>
      <c r="X23" s="93" t="s">
        <v>68</v>
      </c>
      <c r="Y23" s="93" t="s">
        <v>143</v>
      </c>
      <c r="Z23" s="95">
        <f>AA23*1.15</f>
        <v>1472</v>
      </c>
      <c r="AA23" s="95">
        <v>1280</v>
      </c>
      <c r="AB23" s="95">
        <f>AC23*1.15</f>
        <v>1472</v>
      </c>
      <c r="AC23" s="95">
        <v>1280</v>
      </c>
      <c r="AD23" s="96" t="s">
        <v>64</v>
      </c>
      <c r="AE23" s="96" t="s">
        <v>64</v>
      </c>
      <c r="AF23" s="94"/>
      <c r="AG23" s="71"/>
      <c r="AH23" s="100">
        <f>AA23/10</f>
        <v>128</v>
      </c>
      <c r="AI23" s="71"/>
      <c r="AJ23" s="71"/>
      <c r="AK23" s="71"/>
      <c r="AL23" s="71"/>
    </row>
    <row r="24" spans="1:38" ht="62.25" customHeight="1" outlineLevel="1" x14ac:dyDescent="0.3">
      <c r="A24" s="91" t="s">
        <v>31</v>
      </c>
      <c r="B24" s="92" t="s">
        <v>93</v>
      </c>
      <c r="C24" s="93" t="s">
        <v>69</v>
      </c>
      <c r="D24" s="94" t="s">
        <v>131</v>
      </c>
      <c r="E24" s="94" t="s">
        <v>77</v>
      </c>
      <c r="F24" s="94" t="s">
        <v>75</v>
      </c>
      <c r="G24" s="94"/>
      <c r="H24" s="93" t="s">
        <v>68</v>
      </c>
      <c r="I24" s="93"/>
      <c r="J24" s="95">
        <f t="shared" ref="J24:L27" si="20">K24*1.15</f>
        <v>2576</v>
      </c>
      <c r="K24" s="95">
        <v>2240</v>
      </c>
      <c r="L24" s="95">
        <f t="shared" si="20"/>
        <v>2576</v>
      </c>
      <c r="M24" s="95">
        <v>2240</v>
      </c>
      <c r="N24" s="96" t="s">
        <v>64</v>
      </c>
      <c r="O24" s="96" t="s">
        <v>64</v>
      </c>
      <c r="P24" s="94"/>
      <c r="Q24" s="97">
        <v>11</v>
      </c>
      <c r="R24" s="92" t="s">
        <v>93</v>
      </c>
      <c r="S24" s="93" t="s">
        <v>69</v>
      </c>
      <c r="T24" s="94" t="s">
        <v>136</v>
      </c>
      <c r="U24" s="94" t="s">
        <v>77</v>
      </c>
      <c r="V24" s="94" t="s">
        <v>139</v>
      </c>
      <c r="W24" s="94"/>
      <c r="X24" s="93" t="s">
        <v>68</v>
      </c>
      <c r="Y24" s="93" t="s">
        <v>143</v>
      </c>
      <c r="Z24" s="95">
        <f t="shared" ref="Z24:Z26" si="21">AA24*1.15</f>
        <v>2576</v>
      </c>
      <c r="AA24" s="95">
        <v>2240</v>
      </c>
      <c r="AB24" s="95">
        <f t="shared" ref="AB24:AB26" si="22">AC24*1.15</f>
        <v>2576</v>
      </c>
      <c r="AC24" s="95">
        <v>2240</v>
      </c>
      <c r="AD24" s="96" t="s">
        <v>64</v>
      </c>
      <c r="AE24" s="96" t="s">
        <v>64</v>
      </c>
      <c r="AF24" s="94"/>
      <c r="AG24" s="71"/>
      <c r="AH24" s="100">
        <f t="shared" ref="AH24:AH27" si="23">AA24/10</f>
        <v>224</v>
      </c>
      <c r="AI24" s="71"/>
      <c r="AJ24" s="71"/>
      <c r="AK24" s="71"/>
      <c r="AL24" s="71"/>
    </row>
    <row r="25" spans="1:38" ht="75" customHeight="1" outlineLevel="1" x14ac:dyDescent="0.3">
      <c r="A25" s="91" t="s">
        <v>32</v>
      </c>
      <c r="B25" s="92" t="s">
        <v>94</v>
      </c>
      <c r="C25" s="93" t="s">
        <v>69</v>
      </c>
      <c r="D25" s="94" t="s">
        <v>96</v>
      </c>
      <c r="E25" s="94" t="s">
        <v>78</v>
      </c>
      <c r="F25" s="94" t="s">
        <v>75</v>
      </c>
      <c r="G25" s="94"/>
      <c r="H25" s="93" t="s">
        <v>95</v>
      </c>
      <c r="I25" s="93"/>
      <c r="J25" s="95">
        <f t="shared" si="20"/>
        <v>114.99999999999999</v>
      </c>
      <c r="K25" s="95">
        <v>100</v>
      </c>
      <c r="L25" s="95">
        <f t="shared" si="20"/>
        <v>114.99999999999999</v>
      </c>
      <c r="M25" s="95">
        <v>100</v>
      </c>
      <c r="N25" s="96" t="s">
        <v>64</v>
      </c>
      <c r="O25" s="96" t="s">
        <v>64</v>
      </c>
      <c r="P25" s="94"/>
      <c r="Q25" s="97">
        <v>12</v>
      </c>
      <c r="R25" s="92" t="s">
        <v>94</v>
      </c>
      <c r="S25" s="93" t="s">
        <v>69</v>
      </c>
      <c r="T25" s="94" t="s">
        <v>137</v>
      </c>
      <c r="U25" s="94" t="s">
        <v>78</v>
      </c>
      <c r="V25" s="94" t="s">
        <v>139</v>
      </c>
      <c r="W25" s="94"/>
      <c r="X25" s="93" t="s">
        <v>95</v>
      </c>
      <c r="Y25" s="93" t="s">
        <v>143</v>
      </c>
      <c r="Z25" s="95">
        <v>450</v>
      </c>
      <c r="AA25" s="95">
        <v>100</v>
      </c>
      <c r="AB25" s="95">
        <v>450</v>
      </c>
      <c r="AC25" s="95">
        <v>100</v>
      </c>
      <c r="AD25" s="96" t="s">
        <v>64</v>
      </c>
      <c r="AE25" s="96" t="s">
        <v>64</v>
      </c>
      <c r="AF25" s="94"/>
      <c r="AG25" s="71"/>
      <c r="AH25" s="100">
        <f t="shared" si="23"/>
        <v>10</v>
      </c>
      <c r="AI25" s="71"/>
      <c r="AJ25" s="71"/>
      <c r="AK25" s="71"/>
      <c r="AL25" s="71"/>
    </row>
    <row r="26" spans="1:38" ht="48.75" customHeight="1" outlineLevel="1" x14ac:dyDescent="0.3">
      <c r="A26" s="91" t="s">
        <v>33</v>
      </c>
      <c r="B26" s="92" t="s">
        <v>97</v>
      </c>
      <c r="C26" s="93" t="s">
        <v>69</v>
      </c>
      <c r="D26" s="94" t="s">
        <v>99</v>
      </c>
      <c r="E26" s="94" t="s">
        <v>78</v>
      </c>
      <c r="F26" s="94">
        <v>2025</v>
      </c>
      <c r="G26" s="94"/>
      <c r="H26" s="93" t="s">
        <v>98</v>
      </c>
      <c r="I26" s="93"/>
      <c r="J26" s="95">
        <f t="shared" si="20"/>
        <v>1724.9999999999998</v>
      </c>
      <c r="K26" s="95">
        <v>1500</v>
      </c>
      <c r="L26" s="95">
        <f t="shared" si="20"/>
        <v>1724.9999999999998</v>
      </c>
      <c r="M26" s="95">
        <v>1500</v>
      </c>
      <c r="N26" s="96" t="s">
        <v>64</v>
      </c>
      <c r="O26" s="96" t="s">
        <v>64</v>
      </c>
      <c r="P26" s="94"/>
      <c r="Q26" s="97">
        <v>13</v>
      </c>
      <c r="R26" s="92" t="s">
        <v>97</v>
      </c>
      <c r="S26" s="93" t="s">
        <v>69</v>
      </c>
      <c r="T26" s="94" t="s">
        <v>99</v>
      </c>
      <c r="U26" s="94" t="s">
        <v>78</v>
      </c>
      <c r="V26" s="94" t="s">
        <v>139</v>
      </c>
      <c r="W26" s="94"/>
      <c r="X26" s="93" t="s">
        <v>98</v>
      </c>
      <c r="Y26" s="93" t="s">
        <v>143</v>
      </c>
      <c r="Z26" s="95">
        <f t="shared" si="21"/>
        <v>1724.9999999999998</v>
      </c>
      <c r="AA26" s="95">
        <v>1500</v>
      </c>
      <c r="AB26" s="95">
        <f t="shared" si="22"/>
        <v>1724.9999999999998</v>
      </c>
      <c r="AC26" s="95">
        <v>1500</v>
      </c>
      <c r="AD26" s="96" t="s">
        <v>64</v>
      </c>
      <c r="AE26" s="96" t="s">
        <v>64</v>
      </c>
      <c r="AF26" s="94"/>
      <c r="AG26" s="71"/>
      <c r="AH26" s="100">
        <f t="shared" si="23"/>
        <v>150</v>
      </c>
      <c r="AI26" s="71"/>
      <c r="AJ26" s="71"/>
      <c r="AK26" s="71"/>
      <c r="AL26" s="71"/>
    </row>
    <row r="27" spans="1:38" ht="72" customHeight="1" outlineLevel="1" x14ac:dyDescent="0.3">
      <c r="A27" s="91" t="s">
        <v>34</v>
      </c>
      <c r="B27" s="92" t="s">
        <v>100</v>
      </c>
      <c r="C27" s="93" t="s">
        <v>69</v>
      </c>
      <c r="D27" s="94" t="s">
        <v>102</v>
      </c>
      <c r="E27" s="94" t="s">
        <v>78</v>
      </c>
      <c r="F27" s="94">
        <v>2025</v>
      </c>
      <c r="G27" s="94"/>
      <c r="H27" s="93" t="s">
        <v>101</v>
      </c>
      <c r="I27" s="93"/>
      <c r="J27" s="95">
        <f t="shared" si="20"/>
        <v>114.99999999999999</v>
      </c>
      <c r="K27" s="95">
        <v>100</v>
      </c>
      <c r="L27" s="95">
        <f t="shared" si="20"/>
        <v>114.99999999999999</v>
      </c>
      <c r="M27" s="95">
        <v>100</v>
      </c>
      <c r="N27" s="96" t="s">
        <v>64</v>
      </c>
      <c r="O27" s="96" t="s">
        <v>64</v>
      </c>
      <c r="P27" s="94"/>
      <c r="Q27" s="97">
        <v>14</v>
      </c>
      <c r="R27" s="92" t="s">
        <v>100</v>
      </c>
      <c r="S27" s="93" t="s">
        <v>69</v>
      </c>
      <c r="T27" s="94" t="s">
        <v>137</v>
      </c>
      <c r="U27" s="94" t="s">
        <v>78</v>
      </c>
      <c r="V27" s="94" t="s">
        <v>139</v>
      </c>
      <c r="W27" s="94"/>
      <c r="X27" s="93" t="s">
        <v>101</v>
      </c>
      <c r="Y27" s="93" t="s">
        <v>143</v>
      </c>
      <c r="Z27" s="95">
        <v>600</v>
      </c>
      <c r="AA27" s="95">
        <v>100</v>
      </c>
      <c r="AB27" s="95">
        <v>600</v>
      </c>
      <c r="AC27" s="95">
        <v>100</v>
      </c>
      <c r="AD27" s="96" t="s">
        <v>64</v>
      </c>
      <c r="AE27" s="96" t="s">
        <v>64</v>
      </c>
      <c r="AF27" s="94"/>
      <c r="AG27" s="71"/>
      <c r="AH27" s="100">
        <f t="shared" si="23"/>
        <v>10</v>
      </c>
      <c r="AI27" s="71"/>
      <c r="AJ27" s="71"/>
      <c r="AK27" s="71"/>
      <c r="AL27" s="71"/>
    </row>
  </sheetData>
  <mergeCells count="43">
    <mergeCell ref="A1:P1"/>
    <mergeCell ref="A2:P2"/>
    <mergeCell ref="A3:P3"/>
    <mergeCell ref="K4:P4"/>
    <mergeCell ref="A6:A7"/>
    <mergeCell ref="B6:B7"/>
    <mergeCell ref="C6:C7"/>
    <mergeCell ref="E6:E7"/>
    <mergeCell ref="F6:F7"/>
    <mergeCell ref="H6:H7"/>
    <mergeCell ref="I6:I7"/>
    <mergeCell ref="J6:K6"/>
    <mergeCell ref="D6:D7"/>
    <mergeCell ref="G6:G7"/>
    <mergeCell ref="L6:M6"/>
    <mergeCell ref="N6:N7"/>
    <mergeCell ref="Q1:AF1"/>
    <mergeCell ref="Q2:AF2"/>
    <mergeCell ref="Q3:AF3"/>
    <mergeCell ref="AA4:AF4"/>
    <mergeCell ref="Q6:Q7"/>
    <mergeCell ref="R6:R7"/>
    <mergeCell ref="S6:S7"/>
    <mergeCell ref="T6:T7"/>
    <mergeCell ref="U6:U7"/>
    <mergeCell ref="V6:V7"/>
    <mergeCell ref="W6:W7"/>
    <mergeCell ref="X6:X7"/>
    <mergeCell ref="Y6:Y7"/>
    <mergeCell ref="Z6:AA6"/>
    <mergeCell ref="AB6:AC6"/>
    <mergeCell ref="AD6:AD7"/>
    <mergeCell ref="A5:P5"/>
    <mergeCell ref="Q5:AF5"/>
    <mergeCell ref="Q11:R11"/>
    <mergeCell ref="Q15:R15"/>
    <mergeCell ref="Q22:R22"/>
    <mergeCell ref="AE6:AE7"/>
    <mergeCell ref="AF6:AF7"/>
    <mergeCell ref="A8:B8"/>
    <mergeCell ref="P6:P7"/>
    <mergeCell ref="O6:O7"/>
    <mergeCell ref="Q8:R8"/>
  </mergeCells>
  <printOptions horizontalCentered="1"/>
  <pageMargins left="0.23622047244094491" right="0.31496062992125984" top="0.55118110236220474" bottom="0.39370078740157483" header="0.43307086614173229" footer="0.27559055118110237"/>
  <pageSetup paperSize="9" scale="48" fitToHeight="0" orientation="landscape" r:id="rId1"/>
  <headerFooter>
    <oddFooter>&amp;R&amp;10&amp;P/&amp;N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showZeros="0" view="pageBreakPreview" topLeftCell="Q1" zoomScale="40" zoomScaleNormal="90" zoomScaleSheetLayoutView="40" workbookViewId="0">
      <selection activeCell="V11" sqref="V11"/>
    </sheetView>
  </sheetViews>
  <sheetFormatPr defaultRowHeight="13" x14ac:dyDescent="0.3"/>
  <cols>
    <col min="1" max="1" width="6.58203125" style="71" hidden="1" customWidth="1"/>
    <col min="2" max="2" width="49.25" style="118" hidden="1" customWidth="1"/>
    <col min="3" max="3" width="15.25" style="119" hidden="1" customWidth="1"/>
    <col min="4" max="4" width="47.83203125" style="120" hidden="1" customWidth="1"/>
    <col min="5" max="5" width="14.83203125" style="121" hidden="1" customWidth="1"/>
    <col min="6" max="6" width="8.83203125" style="120" hidden="1" customWidth="1"/>
    <col min="7" max="7" width="12.83203125" style="120" hidden="1" customWidth="1"/>
    <col min="8" max="8" width="48.1640625" style="119" hidden="1" customWidth="1"/>
    <col min="9" max="9" width="19.1640625" style="119" hidden="1" customWidth="1"/>
    <col min="10" max="10" width="13.4140625" style="122" hidden="1" customWidth="1"/>
    <col min="11" max="11" width="13.25" style="122" hidden="1" customWidth="1"/>
    <col min="12" max="12" width="13.83203125" style="122" hidden="1" customWidth="1"/>
    <col min="13" max="13" width="13.75" style="122" hidden="1" customWidth="1"/>
    <col min="14" max="14" width="10.25" style="121" hidden="1" customWidth="1"/>
    <col min="15" max="15" width="11.4140625" style="121" hidden="1" customWidth="1"/>
    <col min="16" max="16" width="17.83203125" style="123" hidden="1" customWidth="1"/>
    <col min="17" max="17" width="6.58203125" style="71" customWidth="1"/>
    <col min="18" max="18" width="49.25" style="118" customWidth="1"/>
    <col min="19" max="19" width="15.25" style="119" customWidth="1"/>
    <col min="20" max="20" width="47.83203125" style="120" customWidth="1"/>
    <col min="21" max="21" width="14.83203125" style="121" customWidth="1"/>
    <col min="22" max="22" width="8.83203125" style="120" customWidth="1"/>
    <col min="23" max="23" width="12.83203125" style="120" customWidth="1"/>
    <col min="24" max="24" width="48.1640625" style="119" hidden="1" customWidth="1"/>
    <col min="25" max="25" width="19.1640625" style="119" customWidth="1"/>
    <col min="26" max="26" width="13.4140625" style="122" customWidth="1"/>
    <col min="27" max="27" width="13.25" style="122" customWidth="1"/>
    <col min="28" max="28" width="13.83203125" style="122" customWidth="1"/>
    <col min="29" max="29" width="13.75" style="122" customWidth="1"/>
    <col min="30" max="30" width="10.25" style="121" customWidth="1"/>
    <col min="31" max="31" width="11.4140625" style="121" customWidth="1"/>
    <col min="32" max="32" width="17.83203125" style="123" customWidth="1"/>
    <col min="33" max="33" width="11.83203125" style="72" customWidth="1"/>
    <col min="34" max="34" width="11.83203125" style="124" customWidth="1"/>
    <col min="35" max="35" width="8.6640625" style="72"/>
    <col min="36" max="36" width="11.08203125" style="72" bestFit="1" customWidth="1"/>
    <col min="37" max="38" width="8.6640625" style="72"/>
    <col min="39" max="268" width="8.6640625" style="71"/>
    <col min="269" max="269" width="4.1640625" style="71" customWidth="1"/>
    <col min="270" max="270" width="42" style="71" customWidth="1"/>
    <col min="271" max="273" width="8.83203125" style="71" customWidth="1"/>
    <col min="274" max="274" width="14.1640625" style="71" customWidth="1"/>
    <col min="275" max="275" width="14.83203125" style="71" customWidth="1"/>
    <col min="276" max="277" width="9.4140625" style="71" customWidth="1"/>
    <col min="278" max="279" width="11.25" style="71" customWidth="1"/>
    <col min="280" max="281" width="9.4140625" style="71" customWidth="1"/>
    <col min="282" max="282" width="11.58203125" style="71" customWidth="1"/>
    <col min="283" max="283" width="7.58203125" style="71" customWidth="1"/>
    <col min="284" max="524" width="8.6640625" style="71"/>
    <col min="525" max="525" width="4.1640625" style="71" customWidth="1"/>
    <col min="526" max="526" width="42" style="71" customWidth="1"/>
    <col min="527" max="529" width="8.83203125" style="71" customWidth="1"/>
    <col min="530" max="530" width="14.1640625" style="71" customWidth="1"/>
    <col min="531" max="531" width="14.83203125" style="71" customWidth="1"/>
    <col min="532" max="533" width="9.4140625" style="71" customWidth="1"/>
    <col min="534" max="535" width="11.25" style="71" customWidth="1"/>
    <col min="536" max="537" width="9.4140625" style="71" customWidth="1"/>
    <col min="538" max="538" width="11.58203125" style="71" customWidth="1"/>
    <col min="539" max="539" width="7.58203125" style="71" customWidth="1"/>
    <col min="540" max="780" width="8.6640625" style="71"/>
    <col min="781" max="781" width="4.1640625" style="71" customWidth="1"/>
    <col min="782" max="782" width="42" style="71" customWidth="1"/>
    <col min="783" max="785" width="8.83203125" style="71" customWidth="1"/>
    <col min="786" max="786" width="14.1640625" style="71" customWidth="1"/>
    <col min="787" max="787" width="14.83203125" style="71" customWidth="1"/>
    <col min="788" max="789" width="9.4140625" style="71" customWidth="1"/>
    <col min="790" max="791" width="11.25" style="71" customWidth="1"/>
    <col min="792" max="793" width="9.4140625" style="71" customWidth="1"/>
    <col min="794" max="794" width="11.58203125" style="71" customWidth="1"/>
    <col min="795" max="795" width="7.58203125" style="71" customWidth="1"/>
    <col min="796" max="1036" width="8.6640625" style="71"/>
    <col min="1037" max="1037" width="4.1640625" style="71" customWidth="1"/>
    <col min="1038" max="1038" width="42" style="71" customWidth="1"/>
    <col min="1039" max="1041" width="8.83203125" style="71" customWidth="1"/>
    <col min="1042" max="1042" width="14.1640625" style="71" customWidth="1"/>
    <col min="1043" max="1043" width="14.83203125" style="71" customWidth="1"/>
    <col min="1044" max="1045" width="9.4140625" style="71" customWidth="1"/>
    <col min="1046" max="1047" width="11.25" style="71" customWidth="1"/>
    <col min="1048" max="1049" width="9.4140625" style="71" customWidth="1"/>
    <col min="1050" max="1050" width="11.58203125" style="71" customWidth="1"/>
    <col min="1051" max="1051" width="7.58203125" style="71" customWidth="1"/>
    <col min="1052" max="1292" width="8.6640625" style="71"/>
    <col min="1293" max="1293" width="4.1640625" style="71" customWidth="1"/>
    <col min="1294" max="1294" width="42" style="71" customWidth="1"/>
    <col min="1295" max="1297" width="8.83203125" style="71" customWidth="1"/>
    <col min="1298" max="1298" width="14.1640625" style="71" customWidth="1"/>
    <col min="1299" max="1299" width="14.83203125" style="71" customWidth="1"/>
    <col min="1300" max="1301" width="9.4140625" style="71" customWidth="1"/>
    <col min="1302" max="1303" width="11.25" style="71" customWidth="1"/>
    <col min="1304" max="1305" width="9.4140625" style="71" customWidth="1"/>
    <col min="1306" max="1306" width="11.58203125" style="71" customWidth="1"/>
    <col min="1307" max="1307" width="7.58203125" style="71" customWidth="1"/>
    <col min="1308" max="1548" width="8.6640625" style="71"/>
    <col min="1549" max="1549" width="4.1640625" style="71" customWidth="1"/>
    <col min="1550" max="1550" width="42" style="71" customWidth="1"/>
    <col min="1551" max="1553" width="8.83203125" style="71" customWidth="1"/>
    <col min="1554" max="1554" width="14.1640625" style="71" customWidth="1"/>
    <col min="1555" max="1555" width="14.83203125" style="71" customWidth="1"/>
    <col min="1556" max="1557" width="9.4140625" style="71" customWidth="1"/>
    <col min="1558" max="1559" width="11.25" style="71" customWidth="1"/>
    <col min="1560" max="1561" width="9.4140625" style="71" customWidth="1"/>
    <col min="1562" max="1562" width="11.58203125" style="71" customWidth="1"/>
    <col min="1563" max="1563" width="7.58203125" style="71" customWidth="1"/>
    <col min="1564" max="1804" width="8.6640625" style="71"/>
    <col min="1805" max="1805" width="4.1640625" style="71" customWidth="1"/>
    <col min="1806" max="1806" width="42" style="71" customWidth="1"/>
    <col min="1807" max="1809" width="8.83203125" style="71" customWidth="1"/>
    <col min="1810" max="1810" width="14.1640625" style="71" customWidth="1"/>
    <col min="1811" max="1811" width="14.83203125" style="71" customWidth="1"/>
    <col min="1812" max="1813" width="9.4140625" style="71" customWidth="1"/>
    <col min="1814" max="1815" width="11.25" style="71" customWidth="1"/>
    <col min="1816" max="1817" width="9.4140625" style="71" customWidth="1"/>
    <col min="1818" max="1818" width="11.58203125" style="71" customWidth="1"/>
    <col min="1819" max="1819" width="7.58203125" style="71" customWidth="1"/>
    <col min="1820" max="2060" width="8.6640625" style="71"/>
    <col min="2061" max="2061" width="4.1640625" style="71" customWidth="1"/>
    <col min="2062" max="2062" width="42" style="71" customWidth="1"/>
    <col min="2063" max="2065" width="8.83203125" style="71" customWidth="1"/>
    <col min="2066" max="2066" width="14.1640625" style="71" customWidth="1"/>
    <col min="2067" max="2067" width="14.83203125" style="71" customWidth="1"/>
    <col min="2068" max="2069" width="9.4140625" style="71" customWidth="1"/>
    <col min="2070" max="2071" width="11.25" style="71" customWidth="1"/>
    <col min="2072" max="2073" width="9.4140625" style="71" customWidth="1"/>
    <col min="2074" max="2074" width="11.58203125" style="71" customWidth="1"/>
    <col min="2075" max="2075" width="7.58203125" style="71" customWidth="1"/>
    <col min="2076" max="2316" width="8.6640625" style="71"/>
    <col min="2317" max="2317" width="4.1640625" style="71" customWidth="1"/>
    <col min="2318" max="2318" width="42" style="71" customWidth="1"/>
    <col min="2319" max="2321" width="8.83203125" style="71" customWidth="1"/>
    <col min="2322" max="2322" width="14.1640625" style="71" customWidth="1"/>
    <col min="2323" max="2323" width="14.83203125" style="71" customWidth="1"/>
    <col min="2324" max="2325" width="9.4140625" style="71" customWidth="1"/>
    <col min="2326" max="2327" width="11.25" style="71" customWidth="1"/>
    <col min="2328" max="2329" width="9.4140625" style="71" customWidth="1"/>
    <col min="2330" max="2330" width="11.58203125" style="71" customWidth="1"/>
    <col min="2331" max="2331" width="7.58203125" style="71" customWidth="1"/>
    <col min="2332" max="2572" width="8.6640625" style="71"/>
    <col min="2573" max="2573" width="4.1640625" style="71" customWidth="1"/>
    <col min="2574" max="2574" width="42" style="71" customWidth="1"/>
    <col min="2575" max="2577" width="8.83203125" style="71" customWidth="1"/>
    <col min="2578" max="2578" width="14.1640625" style="71" customWidth="1"/>
    <col min="2579" max="2579" width="14.83203125" style="71" customWidth="1"/>
    <col min="2580" max="2581" width="9.4140625" style="71" customWidth="1"/>
    <col min="2582" max="2583" width="11.25" style="71" customWidth="1"/>
    <col min="2584" max="2585" width="9.4140625" style="71" customWidth="1"/>
    <col min="2586" max="2586" width="11.58203125" style="71" customWidth="1"/>
    <col min="2587" max="2587" width="7.58203125" style="71" customWidth="1"/>
    <col min="2588" max="2828" width="8.6640625" style="71"/>
    <col min="2829" max="2829" width="4.1640625" style="71" customWidth="1"/>
    <col min="2830" max="2830" width="42" style="71" customWidth="1"/>
    <col min="2831" max="2833" width="8.83203125" style="71" customWidth="1"/>
    <col min="2834" max="2834" width="14.1640625" style="71" customWidth="1"/>
    <col min="2835" max="2835" width="14.83203125" style="71" customWidth="1"/>
    <col min="2836" max="2837" width="9.4140625" style="71" customWidth="1"/>
    <col min="2838" max="2839" width="11.25" style="71" customWidth="1"/>
    <col min="2840" max="2841" width="9.4140625" style="71" customWidth="1"/>
    <col min="2842" max="2842" width="11.58203125" style="71" customWidth="1"/>
    <col min="2843" max="2843" width="7.58203125" style="71" customWidth="1"/>
    <col min="2844" max="3084" width="8.6640625" style="71"/>
    <col min="3085" max="3085" width="4.1640625" style="71" customWidth="1"/>
    <col min="3086" max="3086" width="42" style="71" customWidth="1"/>
    <col min="3087" max="3089" width="8.83203125" style="71" customWidth="1"/>
    <col min="3090" max="3090" width="14.1640625" style="71" customWidth="1"/>
    <col min="3091" max="3091" width="14.83203125" style="71" customWidth="1"/>
    <col min="3092" max="3093" width="9.4140625" style="71" customWidth="1"/>
    <col min="3094" max="3095" width="11.25" style="71" customWidth="1"/>
    <col min="3096" max="3097" width="9.4140625" style="71" customWidth="1"/>
    <col min="3098" max="3098" width="11.58203125" style="71" customWidth="1"/>
    <col min="3099" max="3099" width="7.58203125" style="71" customWidth="1"/>
    <col min="3100" max="3340" width="8.6640625" style="71"/>
    <col min="3341" max="3341" width="4.1640625" style="71" customWidth="1"/>
    <col min="3342" max="3342" width="42" style="71" customWidth="1"/>
    <col min="3343" max="3345" width="8.83203125" style="71" customWidth="1"/>
    <col min="3346" max="3346" width="14.1640625" style="71" customWidth="1"/>
    <col min="3347" max="3347" width="14.83203125" style="71" customWidth="1"/>
    <col min="3348" max="3349" width="9.4140625" style="71" customWidth="1"/>
    <col min="3350" max="3351" width="11.25" style="71" customWidth="1"/>
    <col min="3352" max="3353" width="9.4140625" style="71" customWidth="1"/>
    <col min="3354" max="3354" width="11.58203125" style="71" customWidth="1"/>
    <col min="3355" max="3355" width="7.58203125" style="71" customWidth="1"/>
    <col min="3356" max="3596" width="8.6640625" style="71"/>
    <col min="3597" max="3597" width="4.1640625" style="71" customWidth="1"/>
    <col min="3598" max="3598" width="42" style="71" customWidth="1"/>
    <col min="3599" max="3601" width="8.83203125" style="71" customWidth="1"/>
    <col min="3602" max="3602" width="14.1640625" style="71" customWidth="1"/>
    <col min="3603" max="3603" width="14.83203125" style="71" customWidth="1"/>
    <col min="3604" max="3605" width="9.4140625" style="71" customWidth="1"/>
    <col min="3606" max="3607" width="11.25" style="71" customWidth="1"/>
    <col min="3608" max="3609" width="9.4140625" style="71" customWidth="1"/>
    <col min="3610" max="3610" width="11.58203125" style="71" customWidth="1"/>
    <col min="3611" max="3611" width="7.58203125" style="71" customWidth="1"/>
    <col min="3612" max="3852" width="8.6640625" style="71"/>
    <col min="3853" max="3853" width="4.1640625" style="71" customWidth="1"/>
    <col min="3854" max="3854" width="42" style="71" customWidth="1"/>
    <col min="3855" max="3857" width="8.83203125" style="71" customWidth="1"/>
    <col min="3858" max="3858" width="14.1640625" style="71" customWidth="1"/>
    <col min="3859" max="3859" width="14.83203125" style="71" customWidth="1"/>
    <col min="3860" max="3861" width="9.4140625" style="71" customWidth="1"/>
    <col min="3862" max="3863" width="11.25" style="71" customWidth="1"/>
    <col min="3864" max="3865" width="9.4140625" style="71" customWidth="1"/>
    <col min="3866" max="3866" width="11.58203125" style="71" customWidth="1"/>
    <col min="3867" max="3867" width="7.58203125" style="71" customWidth="1"/>
    <col min="3868" max="4108" width="8.6640625" style="71"/>
    <col min="4109" max="4109" width="4.1640625" style="71" customWidth="1"/>
    <col min="4110" max="4110" width="42" style="71" customWidth="1"/>
    <col min="4111" max="4113" width="8.83203125" style="71" customWidth="1"/>
    <col min="4114" max="4114" width="14.1640625" style="71" customWidth="1"/>
    <col min="4115" max="4115" width="14.83203125" style="71" customWidth="1"/>
    <col min="4116" max="4117" width="9.4140625" style="71" customWidth="1"/>
    <col min="4118" max="4119" width="11.25" style="71" customWidth="1"/>
    <col min="4120" max="4121" width="9.4140625" style="71" customWidth="1"/>
    <col min="4122" max="4122" width="11.58203125" style="71" customWidth="1"/>
    <col min="4123" max="4123" width="7.58203125" style="71" customWidth="1"/>
    <col min="4124" max="4364" width="8.6640625" style="71"/>
    <col min="4365" max="4365" width="4.1640625" style="71" customWidth="1"/>
    <col min="4366" max="4366" width="42" style="71" customWidth="1"/>
    <col min="4367" max="4369" width="8.83203125" style="71" customWidth="1"/>
    <col min="4370" max="4370" width="14.1640625" style="71" customWidth="1"/>
    <col min="4371" max="4371" width="14.83203125" style="71" customWidth="1"/>
    <col min="4372" max="4373" width="9.4140625" style="71" customWidth="1"/>
    <col min="4374" max="4375" width="11.25" style="71" customWidth="1"/>
    <col min="4376" max="4377" width="9.4140625" style="71" customWidth="1"/>
    <col min="4378" max="4378" width="11.58203125" style="71" customWidth="1"/>
    <col min="4379" max="4379" width="7.58203125" style="71" customWidth="1"/>
    <col min="4380" max="4620" width="8.6640625" style="71"/>
    <col min="4621" max="4621" width="4.1640625" style="71" customWidth="1"/>
    <col min="4622" max="4622" width="42" style="71" customWidth="1"/>
    <col min="4623" max="4625" width="8.83203125" style="71" customWidth="1"/>
    <col min="4626" max="4626" width="14.1640625" style="71" customWidth="1"/>
    <col min="4627" max="4627" width="14.83203125" style="71" customWidth="1"/>
    <col min="4628" max="4629" width="9.4140625" style="71" customWidth="1"/>
    <col min="4630" max="4631" width="11.25" style="71" customWidth="1"/>
    <col min="4632" max="4633" width="9.4140625" style="71" customWidth="1"/>
    <col min="4634" max="4634" width="11.58203125" style="71" customWidth="1"/>
    <col min="4635" max="4635" width="7.58203125" style="71" customWidth="1"/>
    <col min="4636" max="4876" width="8.6640625" style="71"/>
    <col min="4877" max="4877" width="4.1640625" style="71" customWidth="1"/>
    <col min="4878" max="4878" width="42" style="71" customWidth="1"/>
    <col min="4879" max="4881" width="8.83203125" style="71" customWidth="1"/>
    <col min="4882" max="4882" width="14.1640625" style="71" customWidth="1"/>
    <col min="4883" max="4883" width="14.83203125" style="71" customWidth="1"/>
    <col min="4884" max="4885" width="9.4140625" style="71" customWidth="1"/>
    <col min="4886" max="4887" width="11.25" style="71" customWidth="1"/>
    <col min="4888" max="4889" width="9.4140625" style="71" customWidth="1"/>
    <col min="4890" max="4890" width="11.58203125" style="71" customWidth="1"/>
    <col min="4891" max="4891" width="7.58203125" style="71" customWidth="1"/>
    <col min="4892" max="5132" width="8.6640625" style="71"/>
    <col min="5133" max="5133" width="4.1640625" style="71" customWidth="1"/>
    <col min="5134" max="5134" width="42" style="71" customWidth="1"/>
    <col min="5135" max="5137" width="8.83203125" style="71" customWidth="1"/>
    <col min="5138" max="5138" width="14.1640625" style="71" customWidth="1"/>
    <col min="5139" max="5139" width="14.83203125" style="71" customWidth="1"/>
    <col min="5140" max="5141" width="9.4140625" style="71" customWidth="1"/>
    <col min="5142" max="5143" width="11.25" style="71" customWidth="1"/>
    <col min="5144" max="5145" width="9.4140625" style="71" customWidth="1"/>
    <col min="5146" max="5146" width="11.58203125" style="71" customWidth="1"/>
    <col min="5147" max="5147" width="7.58203125" style="71" customWidth="1"/>
    <col min="5148" max="5388" width="8.6640625" style="71"/>
    <col min="5389" max="5389" width="4.1640625" style="71" customWidth="1"/>
    <col min="5390" max="5390" width="42" style="71" customWidth="1"/>
    <col min="5391" max="5393" width="8.83203125" style="71" customWidth="1"/>
    <col min="5394" max="5394" width="14.1640625" style="71" customWidth="1"/>
    <col min="5395" max="5395" width="14.83203125" style="71" customWidth="1"/>
    <col min="5396" max="5397" width="9.4140625" style="71" customWidth="1"/>
    <col min="5398" max="5399" width="11.25" style="71" customWidth="1"/>
    <col min="5400" max="5401" width="9.4140625" style="71" customWidth="1"/>
    <col min="5402" max="5402" width="11.58203125" style="71" customWidth="1"/>
    <col min="5403" max="5403" width="7.58203125" style="71" customWidth="1"/>
    <col min="5404" max="5644" width="8.6640625" style="71"/>
    <col min="5645" max="5645" width="4.1640625" style="71" customWidth="1"/>
    <col min="5646" max="5646" width="42" style="71" customWidth="1"/>
    <col min="5647" max="5649" width="8.83203125" style="71" customWidth="1"/>
    <col min="5650" max="5650" width="14.1640625" style="71" customWidth="1"/>
    <col min="5651" max="5651" width="14.83203125" style="71" customWidth="1"/>
    <col min="5652" max="5653" width="9.4140625" style="71" customWidth="1"/>
    <col min="5654" max="5655" width="11.25" style="71" customWidth="1"/>
    <col min="5656" max="5657" width="9.4140625" style="71" customWidth="1"/>
    <col min="5658" max="5658" width="11.58203125" style="71" customWidth="1"/>
    <col min="5659" max="5659" width="7.58203125" style="71" customWidth="1"/>
    <col min="5660" max="5900" width="8.6640625" style="71"/>
    <col min="5901" max="5901" width="4.1640625" style="71" customWidth="1"/>
    <col min="5902" max="5902" width="42" style="71" customWidth="1"/>
    <col min="5903" max="5905" width="8.83203125" style="71" customWidth="1"/>
    <col min="5906" max="5906" width="14.1640625" style="71" customWidth="1"/>
    <col min="5907" max="5907" width="14.83203125" style="71" customWidth="1"/>
    <col min="5908" max="5909" width="9.4140625" style="71" customWidth="1"/>
    <col min="5910" max="5911" width="11.25" style="71" customWidth="1"/>
    <col min="5912" max="5913" width="9.4140625" style="71" customWidth="1"/>
    <col min="5914" max="5914" width="11.58203125" style="71" customWidth="1"/>
    <col min="5915" max="5915" width="7.58203125" style="71" customWidth="1"/>
    <col min="5916" max="6156" width="8.6640625" style="71"/>
    <col min="6157" max="6157" width="4.1640625" style="71" customWidth="1"/>
    <col min="6158" max="6158" width="42" style="71" customWidth="1"/>
    <col min="6159" max="6161" width="8.83203125" style="71" customWidth="1"/>
    <col min="6162" max="6162" width="14.1640625" style="71" customWidth="1"/>
    <col min="6163" max="6163" width="14.83203125" style="71" customWidth="1"/>
    <col min="6164" max="6165" width="9.4140625" style="71" customWidth="1"/>
    <col min="6166" max="6167" width="11.25" style="71" customWidth="1"/>
    <col min="6168" max="6169" width="9.4140625" style="71" customWidth="1"/>
    <col min="6170" max="6170" width="11.58203125" style="71" customWidth="1"/>
    <col min="6171" max="6171" width="7.58203125" style="71" customWidth="1"/>
    <col min="6172" max="6412" width="8.6640625" style="71"/>
    <col min="6413" max="6413" width="4.1640625" style="71" customWidth="1"/>
    <col min="6414" max="6414" width="42" style="71" customWidth="1"/>
    <col min="6415" max="6417" width="8.83203125" style="71" customWidth="1"/>
    <col min="6418" max="6418" width="14.1640625" style="71" customWidth="1"/>
    <col min="6419" max="6419" width="14.83203125" style="71" customWidth="1"/>
    <col min="6420" max="6421" width="9.4140625" style="71" customWidth="1"/>
    <col min="6422" max="6423" width="11.25" style="71" customWidth="1"/>
    <col min="6424" max="6425" width="9.4140625" style="71" customWidth="1"/>
    <col min="6426" max="6426" width="11.58203125" style="71" customWidth="1"/>
    <col min="6427" max="6427" width="7.58203125" style="71" customWidth="1"/>
    <col min="6428" max="6668" width="8.6640625" style="71"/>
    <col min="6669" max="6669" width="4.1640625" style="71" customWidth="1"/>
    <col min="6670" max="6670" width="42" style="71" customWidth="1"/>
    <col min="6671" max="6673" width="8.83203125" style="71" customWidth="1"/>
    <col min="6674" max="6674" width="14.1640625" style="71" customWidth="1"/>
    <col min="6675" max="6675" width="14.83203125" style="71" customWidth="1"/>
    <col min="6676" max="6677" width="9.4140625" style="71" customWidth="1"/>
    <col min="6678" max="6679" width="11.25" style="71" customWidth="1"/>
    <col min="6680" max="6681" width="9.4140625" style="71" customWidth="1"/>
    <col min="6682" max="6682" width="11.58203125" style="71" customWidth="1"/>
    <col min="6683" max="6683" width="7.58203125" style="71" customWidth="1"/>
    <col min="6684" max="6924" width="8.6640625" style="71"/>
    <col min="6925" max="6925" width="4.1640625" style="71" customWidth="1"/>
    <col min="6926" max="6926" width="42" style="71" customWidth="1"/>
    <col min="6927" max="6929" width="8.83203125" style="71" customWidth="1"/>
    <col min="6930" max="6930" width="14.1640625" style="71" customWidth="1"/>
    <col min="6931" max="6931" width="14.83203125" style="71" customWidth="1"/>
    <col min="6932" max="6933" width="9.4140625" style="71" customWidth="1"/>
    <col min="6934" max="6935" width="11.25" style="71" customWidth="1"/>
    <col min="6936" max="6937" width="9.4140625" style="71" customWidth="1"/>
    <col min="6938" max="6938" width="11.58203125" style="71" customWidth="1"/>
    <col min="6939" max="6939" width="7.58203125" style="71" customWidth="1"/>
    <col min="6940" max="7180" width="8.6640625" style="71"/>
    <col min="7181" max="7181" width="4.1640625" style="71" customWidth="1"/>
    <col min="7182" max="7182" width="42" style="71" customWidth="1"/>
    <col min="7183" max="7185" width="8.83203125" style="71" customWidth="1"/>
    <col min="7186" max="7186" width="14.1640625" style="71" customWidth="1"/>
    <col min="7187" max="7187" width="14.83203125" style="71" customWidth="1"/>
    <col min="7188" max="7189" width="9.4140625" style="71" customWidth="1"/>
    <col min="7190" max="7191" width="11.25" style="71" customWidth="1"/>
    <col min="7192" max="7193" width="9.4140625" style="71" customWidth="1"/>
    <col min="7194" max="7194" width="11.58203125" style="71" customWidth="1"/>
    <col min="7195" max="7195" width="7.58203125" style="71" customWidth="1"/>
    <col min="7196" max="7436" width="8.6640625" style="71"/>
    <col min="7437" max="7437" width="4.1640625" style="71" customWidth="1"/>
    <col min="7438" max="7438" width="42" style="71" customWidth="1"/>
    <col min="7439" max="7441" width="8.83203125" style="71" customWidth="1"/>
    <col min="7442" max="7442" width="14.1640625" style="71" customWidth="1"/>
    <col min="7443" max="7443" width="14.83203125" style="71" customWidth="1"/>
    <col min="7444" max="7445" width="9.4140625" style="71" customWidth="1"/>
    <col min="7446" max="7447" width="11.25" style="71" customWidth="1"/>
    <col min="7448" max="7449" width="9.4140625" style="71" customWidth="1"/>
    <col min="7450" max="7450" width="11.58203125" style="71" customWidth="1"/>
    <col min="7451" max="7451" width="7.58203125" style="71" customWidth="1"/>
    <col min="7452" max="7692" width="8.6640625" style="71"/>
    <col min="7693" max="7693" width="4.1640625" style="71" customWidth="1"/>
    <col min="7694" max="7694" width="42" style="71" customWidth="1"/>
    <col min="7695" max="7697" width="8.83203125" style="71" customWidth="1"/>
    <col min="7698" max="7698" width="14.1640625" style="71" customWidth="1"/>
    <col min="7699" max="7699" width="14.83203125" style="71" customWidth="1"/>
    <col min="7700" max="7701" width="9.4140625" style="71" customWidth="1"/>
    <col min="7702" max="7703" width="11.25" style="71" customWidth="1"/>
    <col min="7704" max="7705" width="9.4140625" style="71" customWidth="1"/>
    <col min="7706" max="7706" width="11.58203125" style="71" customWidth="1"/>
    <col min="7707" max="7707" width="7.58203125" style="71" customWidth="1"/>
    <col min="7708" max="7948" width="8.6640625" style="71"/>
    <col min="7949" max="7949" width="4.1640625" style="71" customWidth="1"/>
    <col min="7950" max="7950" width="42" style="71" customWidth="1"/>
    <col min="7951" max="7953" width="8.83203125" style="71" customWidth="1"/>
    <col min="7954" max="7954" width="14.1640625" style="71" customWidth="1"/>
    <col min="7955" max="7955" width="14.83203125" style="71" customWidth="1"/>
    <col min="7956" max="7957" width="9.4140625" style="71" customWidth="1"/>
    <col min="7958" max="7959" width="11.25" style="71" customWidth="1"/>
    <col min="7960" max="7961" width="9.4140625" style="71" customWidth="1"/>
    <col min="7962" max="7962" width="11.58203125" style="71" customWidth="1"/>
    <col min="7963" max="7963" width="7.58203125" style="71" customWidth="1"/>
    <col min="7964" max="8204" width="8.6640625" style="71"/>
    <col min="8205" max="8205" width="4.1640625" style="71" customWidth="1"/>
    <col min="8206" max="8206" width="42" style="71" customWidth="1"/>
    <col min="8207" max="8209" width="8.83203125" style="71" customWidth="1"/>
    <col min="8210" max="8210" width="14.1640625" style="71" customWidth="1"/>
    <col min="8211" max="8211" width="14.83203125" style="71" customWidth="1"/>
    <col min="8212" max="8213" width="9.4140625" style="71" customWidth="1"/>
    <col min="8214" max="8215" width="11.25" style="71" customWidth="1"/>
    <col min="8216" max="8217" width="9.4140625" style="71" customWidth="1"/>
    <col min="8218" max="8218" width="11.58203125" style="71" customWidth="1"/>
    <col min="8219" max="8219" width="7.58203125" style="71" customWidth="1"/>
    <col min="8220" max="8460" width="8.6640625" style="71"/>
    <col min="8461" max="8461" width="4.1640625" style="71" customWidth="1"/>
    <col min="8462" max="8462" width="42" style="71" customWidth="1"/>
    <col min="8463" max="8465" width="8.83203125" style="71" customWidth="1"/>
    <col min="8466" max="8466" width="14.1640625" style="71" customWidth="1"/>
    <col min="8467" max="8467" width="14.83203125" style="71" customWidth="1"/>
    <col min="8468" max="8469" width="9.4140625" style="71" customWidth="1"/>
    <col min="8470" max="8471" width="11.25" style="71" customWidth="1"/>
    <col min="8472" max="8473" width="9.4140625" style="71" customWidth="1"/>
    <col min="8474" max="8474" width="11.58203125" style="71" customWidth="1"/>
    <col min="8475" max="8475" width="7.58203125" style="71" customWidth="1"/>
    <col min="8476" max="8716" width="8.6640625" style="71"/>
    <col min="8717" max="8717" width="4.1640625" style="71" customWidth="1"/>
    <col min="8718" max="8718" width="42" style="71" customWidth="1"/>
    <col min="8719" max="8721" width="8.83203125" style="71" customWidth="1"/>
    <col min="8722" max="8722" width="14.1640625" style="71" customWidth="1"/>
    <col min="8723" max="8723" width="14.83203125" style="71" customWidth="1"/>
    <col min="8724" max="8725" width="9.4140625" style="71" customWidth="1"/>
    <col min="8726" max="8727" width="11.25" style="71" customWidth="1"/>
    <col min="8728" max="8729" width="9.4140625" style="71" customWidth="1"/>
    <col min="8730" max="8730" width="11.58203125" style="71" customWidth="1"/>
    <col min="8731" max="8731" width="7.58203125" style="71" customWidth="1"/>
    <col min="8732" max="8972" width="8.6640625" style="71"/>
    <col min="8973" max="8973" width="4.1640625" style="71" customWidth="1"/>
    <col min="8974" max="8974" width="42" style="71" customWidth="1"/>
    <col min="8975" max="8977" width="8.83203125" style="71" customWidth="1"/>
    <col min="8978" max="8978" width="14.1640625" style="71" customWidth="1"/>
    <col min="8979" max="8979" width="14.83203125" style="71" customWidth="1"/>
    <col min="8980" max="8981" width="9.4140625" style="71" customWidth="1"/>
    <col min="8982" max="8983" width="11.25" style="71" customWidth="1"/>
    <col min="8984" max="8985" width="9.4140625" style="71" customWidth="1"/>
    <col min="8986" max="8986" width="11.58203125" style="71" customWidth="1"/>
    <col min="8987" max="8987" width="7.58203125" style="71" customWidth="1"/>
    <col min="8988" max="9228" width="8.6640625" style="71"/>
    <col min="9229" max="9229" width="4.1640625" style="71" customWidth="1"/>
    <col min="9230" max="9230" width="42" style="71" customWidth="1"/>
    <col min="9231" max="9233" width="8.83203125" style="71" customWidth="1"/>
    <col min="9234" max="9234" width="14.1640625" style="71" customWidth="1"/>
    <col min="9235" max="9235" width="14.83203125" style="71" customWidth="1"/>
    <col min="9236" max="9237" width="9.4140625" style="71" customWidth="1"/>
    <col min="9238" max="9239" width="11.25" style="71" customWidth="1"/>
    <col min="9240" max="9241" width="9.4140625" style="71" customWidth="1"/>
    <col min="9242" max="9242" width="11.58203125" style="71" customWidth="1"/>
    <col min="9243" max="9243" width="7.58203125" style="71" customWidth="1"/>
    <col min="9244" max="9484" width="8.6640625" style="71"/>
    <col min="9485" max="9485" width="4.1640625" style="71" customWidth="1"/>
    <col min="9486" max="9486" width="42" style="71" customWidth="1"/>
    <col min="9487" max="9489" width="8.83203125" style="71" customWidth="1"/>
    <col min="9490" max="9490" width="14.1640625" style="71" customWidth="1"/>
    <col min="9491" max="9491" width="14.83203125" style="71" customWidth="1"/>
    <col min="9492" max="9493" width="9.4140625" style="71" customWidth="1"/>
    <col min="9494" max="9495" width="11.25" style="71" customWidth="1"/>
    <col min="9496" max="9497" width="9.4140625" style="71" customWidth="1"/>
    <col min="9498" max="9498" width="11.58203125" style="71" customWidth="1"/>
    <col min="9499" max="9499" width="7.58203125" style="71" customWidth="1"/>
    <col min="9500" max="9740" width="8.6640625" style="71"/>
    <col min="9741" max="9741" width="4.1640625" style="71" customWidth="1"/>
    <col min="9742" max="9742" width="42" style="71" customWidth="1"/>
    <col min="9743" max="9745" width="8.83203125" style="71" customWidth="1"/>
    <col min="9746" max="9746" width="14.1640625" style="71" customWidth="1"/>
    <col min="9747" max="9747" width="14.83203125" style="71" customWidth="1"/>
    <col min="9748" max="9749" width="9.4140625" style="71" customWidth="1"/>
    <col min="9750" max="9751" width="11.25" style="71" customWidth="1"/>
    <col min="9752" max="9753" width="9.4140625" style="71" customWidth="1"/>
    <col min="9754" max="9754" width="11.58203125" style="71" customWidth="1"/>
    <col min="9755" max="9755" width="7.58203125" style="71" customWidth="1"/>
    <col min="9756" max="9996" width="8.6640625" style="71"/>
    <col min="9997" max="9997" width="4.1640625" style="71" customWidth="1"/>
    <col min="9998" max="9998" width="42" style="71" customWidth="1"/>
    <col min="9999" max="10001" width="8.83203125" style="71" customWidth="1"/>
    <col min="10002" max="10002" width="14.1640625" style="71" customWidth="1"/>
    <col min="10003" max="10003" width="14.83203125" style="71" customWidth="1"/>
    <col min="10004" max="10005" width="9.4140625" style="71" customWidth="1"/>
    <col min="10006" max="10007" width="11.25" style="71" customWidth="1"/>
    <col min="10008" max="10009" width="9.4140625" style="71" customWidth="1"/>
    <col min="10010" max="10010" width="11.58203125" style="71" customWidth="1"/>
    <col min="10011" max="10011" width="7.58203125" style="71" customWidth="1"/>
    <col min="10012" max="10252" width="8.6640625" style="71"/>
    <col min="10253" max="10253" width="4.1640625" style="71" customWidth="1"/>
    <col min="10254" max="10254" width="42" style="71" customWidth="1"/>
    <col min="10255" max="10257" width="8.83203125" style="71" customWidth="1"/>
    <col min="10258" max="10258" width="14.1640625" style="71" customWidth="1"/>
    <col min="10259" max="10259" width="14.83203125" style="71" customWidth="1"/>
    <col min="10260" max="10261" width="9.4140625" style="71" customWidth="1"/>
    <col min="10262" max="10263" width="11.25" style="71" customWidth="1"/>
    <col min="10264" max="10265" width="9.4140625" style="71" customWidth="1"/>
    <col min="10266" max="10266" width="11.58203125" style="71" customWidth="1"/>
    <col min="10267" max="10267" width="7.58203125" style="71" customWidth="1"/>
    <col min="10268" max="10508" width="8.6640625" style="71"/>
    <col min="10509" max="10509" width="4.1640625" style="71" customWidth="1"/>
    <col min="10510" max="10510" width="42" style="71" customWidth="1"/>
    <col min="10511" max="10513" width="8.83203125" style="71" customWidth="1"/>
    <col min="10514" max="10514" width="14.1640625" style="71" customWidth="1"/>
    <col min="10515" max="10515" width="14.83203125" style="71" customWidth="1"/>
    <col min="10516" max="10517" width="9.4140625" style="71" customWidth="1"/>
    <col min="10518" max="10519" width="11.25" style="71" customWidth="1"/>
    <col min="10520" max="10521" width="9.4140625" style="71" customWidth="1"/>
    <col min="10522" max="10522" width="11.58203125" style="71" customWidth="1"/>
    <col min="10523" max="10523" width="7.58203125" style="71" customWidth="1"/>
    <col min="10524" max="10764" width="8.6640625" style="71"/>
    <col min="10765" max="10765" width="4.1640625" style="71" customWidth="1"/>
    <col min="10766" max="10766" width="42" style="71" customWidth="1"/>
    <col min="10767" max="10769" width="8.83203125" style="71" customWidth="1"/>
    <col min="10770" max="10770" width="14.1640625" style="71" customWidth="1"/>
    <col min="10771" max="10771" width="14.83203125" style="71" customWidth="1"/>
    <col min="10772" max="10773" width="9.4140625" style="71" customWidth="1"/>
    <col min="10774" max="10775" width="11.25" style="71" customWidth="1"/>
    <col min="10776" max="10777" width="9.4140625" style="71" customWidth="1"/>
    <col min="10778" max="10778" width="11.58203125" style="71" customWidth="1"/>
    <col min="10779" max="10779" width="7.58203125" style="71" customWidth="1"/>
    <col min="10780" max="11020" width="8.6640625" style="71"/>
    <col min="11021" max="11021" width="4.1640625" style="71" customWidth="1"/>
    <col min="11022" max="11022" width="42" style="71" customWidth="1"/>
    <col min="11023" max="11025" width="8.83203125" style="71" customWidth="1"/>
    <col min="11026" max="11026" width="14.1640625" style="71" customWidth="1"/>
    <col min="11027" max="11027" width="14.83203125" style="71" customWidth="1"/>
    <col min="11028" max="11029" width="9.4140625" style="71" customWidth="1"/>
    <col min="11030" max="11031" width="11.25" style="71" customWidth="1"/>
    <col min="11032" max="11033" width="9.4140625" style="71" customWidth="1"/>
    <col min="11034" max="11034" width="11.58203125" style="71" customWidth="1"/>
    <col min="11035" max="11035" width="7.58203125" style="71" customWidth="1"/>
    <col min="11036" max="11276" width="8.6640625" style="71"/>
    <col min="11277" max="11277" width="4.1640625" style="71" customWidth="1"/>
    <col min="11278" max="11278" width="42" style="71" customWidth="1"/>
    <col min="11279" max="11281" width="8.83203125" style="71" customWidth="1"/>
    <col min="11282" max="11282" width="14.1640625" style="71" customWidth="1"/>
    <col min="11283" max="11283" width="14.83203125" style="71" customWidth="1"/>
    <col min="11284" max="11285" width="9.4140625" style="71" customWidth="1"/>
    <col min="11286" max="11287" width="11.25" style="71" customWidth="1"/>
    <col min="11288" max="11289" width="9.4140625" style="71" customWidth="1"/>
    <col min="11290" max="11290" width="11.58203125" style="71" customWidth="1"/>
    <col min="11291" max="11291" width="7.58203125" style="71" customWidth="1"/>
    <col min="11292" max="11532" width="8.6640625" style="71"/>
    <col min="11533" max="11533" width="4.1640625" style="71" customWidth="1"/>
    <col min="11534" max="11534" width="42" style="71" customWidth="1"/>
    <col min="11535" max="11537" width="8.83203125" style="71" customWidth="1"/>
    <col min="11538" max="11538" width="14.1640625" style="71" customWidth="1"/>
    <col min="11539" max="11539" width="14.83203125" style="71" customWidth="1"/>
    <col min="11540" max="11541" width="9.4140625" style="71" customWidth="1"/>
    <col min="11542" max="11543" width="11.25" style="71" customWidth="1"/>
    <col min="11544" max="11545" width="9.4140625" style="71" customWidth="1"/>
    <col min="11546" max="11546" width="11.58203125" style="71" customWidth="1"/>
    <col min="11547" max="11547" width="7.58203125" style="71" customWidth="1"/>
    <col min="11548" max="11788" width="8.6640625" style="71"/>
    <col min="11789" max="11789" width="4.1640625" style="71" customWidth="1"/>
    <col min="11790" max="11790" width="42" style="71" customWidth="1"/>
    <col min="11791" max="11793" width="8.83203125" style="71" customWidth="1"/>
    <col min="11794" max="11794" width="14.1640625" style="71" customWidth="1"/>
    <col min="11795" max="11795" width="14.83203125" style="71" customWidth="1"/>
    <col min="11796" max="11797" width="9.4140625" style="71" customWidth="1"/>
    <col min="11798" max="11799" width="11.25" style="71" customWidth="1"/>
    <col min="11800" max="11801" width="9.4140625" style="71" customWidth="1"/>
    <col min="11802" max="11802" width="11.58203125" style="71" customWidth="1"/>
    <col min="11803" max="11803" width="7.58203125" style="71" customWidth="1"/>
    <col min="11804" max="12044" width="8.6640625" style="71"/>
    <col min="12045" max="12045" width="4.1640625" style="71" customWidth="1"/>
    <col min="12046" max="12046" width="42" style="71" customWidth="1"/>
    <col min="12047" max="12049" width="8.83203125" style="71" customWidth="1"/>
    <col min="12050" max="12050" width="14.1640625" style="71" customWidth="1"/>
    <col min="12051" max="12051" width="14.83203125" style="71" customWidth="1"/>
    <col min="12052" max="12053" width="9.4140625" style="71" customWidth="1"/>
    <col min="12054" max="12055" width="11.25" style="71" customWidth="1"/>
    <col min="12056" max="12057" width="9.4140625" style="71" customWidth="1"/>
    <col min="12058" max="12058" width="11.58203125" style="71" customWidth="1"/>
    <col min="12059" max="12059" width="7.58203125" style="71" customWidth="1"/>
    <col min="12060" max="12300" width="8.6640625" style="71"/>
    <col min="12301" max="12301" width="4.1640625" style="71" customWidth="1"/>
    <col min="12302" max="12302" width="42" style="71" customWidth="1"/>
    <col min="12303" max="12305" width="8.83203125" style="71" customWidth="1"/>
    <col min="12306" max="12306" width="14.1640625" style="71" customWidth="1"/>
    <col min="12307" max="12307" width="14.83203125" style="71" customWidth="1"/>
    <col min="12308" max="12309" width="9.4140625" style="71" customWidth="1"/>
    <col min="12310" max="12311" width="11.25" style="71" customWidth="1"/>
    <col min="12312" max="12313" width="9.4140625" style="71" customWidth="1"/>
    <col min="12314" max="12314" width="11.58203125" style="71" customWidth="1"/>
    <col min="12315" max="12315" width="7.58203125" style="71" customWidth="1"/>
    <col min="12316" max="12556" width="8.6640625" style="71"/>
    <col min="12557" max="12557" width="4.1640625" style="71" customWidth="1"/>
    <col min="12558" max="12558" width="42" style="71" customWidth="1"/>
    <col min="12559" max="12561" width="8.83203125" style="71" customWidth="1"/>
    <col min="12562" max="12562" width="14.1640625" style="71" customWidth="1"/>
    <col min="12563" max="12563" width="14.83203125" style="71" customWidth="1"/>
    <col min="12564" max="12565" width="9.4140625" style="71" customWidth="1"/>
    <col min="12566" max="12567" width="11.25" style="71" customWidth="1"/>
    <col min="12568" max="12569" width="9.4140625" style="71" customWidth="1"/>
    <col min="12570" max="12570" width="11.58203125" style="71" customWidth="1"/>
    <col min="12571" max="12571" width="7.58203125" style="71" customWidth="1"/>
    <col min="12572" max="12812" width="8.6640625" style="71"/>
    <col min="12813" max="12813" width="4.1640625" style="71" customWidth="1"/>
    <col min="12814" max="12814" width="42" style="71" customWidth="1"/>
    <col min="12815" max="12817" width="8.83203125" style="71" customWidth="1"/>
    <col min="12818" max="12818" width="14.1640625" style="71" customWidth="1"/>
    <col min="12819" max="12819" width="14.83203125" style="71" customWidth="1"/>
    <col min="12820" max="12821" width="9.4140625" style="71" customWidth="1"/>
    <col min="12822" max="12823" width="11.25" style="71" customWidth="1"/>
    <col min="12824" max="12825" width="9.4140625" style="71" customWidth="1"/>
    <col min="12826" max="12826" width="11.58203125" style="71" customWidth="1"/>
    <col min="12827" max="12827" width="7.58203125" style="71" customWidth="1"/>
    <col min="12828" max="13068" width="8.6640625" style="71"/>
    <col min="13069" max="13069" width="4.1640625" style="71" customWidth="1"/>
    <col min="13070" max="13070" width="42" style="71" customWidth="1"/>
    <col min="13071" max="13073" width="8.83203125" style="71" customWidth="1"/>
    <col min="13074" max="13074" width="14.1640625" style="71" customWidth="1"/>
    <col min="13075" max="13075" width="14.83203125" style="71" customWidth="1"/>
    <col min="13076" max="13077" width="9.4140625" style="71" customWidth="1"/>
    <col min="13078" max="13079" width="11.25" style="71" customWidth="1"/>
    <col min="13080" max="13081" width="9.4140625" style="71" customWidth="1"/>
    <col min="13082" max="13082" width="11.58203125" style="71" customWidth="1"/>
    <col min="13083" max="13083" width="7.58203125" style="71" customWidth="1"/>
    <col min="13084" max="13324" width="8.6640625" style="71"/>
    <col min="13325" max="13325" width="4.1640625" style="71" customWidth="1"/>
    <col min="13326" max="13326" width="42" style="71" customWidth="1"/>
    <col min="13327" max="13329" width="8.83203125" style="71" customWidth="1"/>
    <col min="13330" max="13330" width="14.1640625" style="71" customWidth="1"/>
    <col min="13331" max="13331" width="14.83203125" style="71" customWidth="1"/>
    <col min="13332" max="13333" width="9.4140625" style="71" customWidth="1"/>
    <col min="13334" max="13335" width="11.25" style="71" customWidth="1"/>
    <col min="13336" max="13337" width="9.4140625" style="71" customWidth="1"/>
    <col min="13338" max="13338" width="11.58203125" style="71" customWidth="1"/>
    <col min="13339" max="13339" width="7.58203125" style="71" customWidth="1"/>
    <col min="13340" max="13580" width="8.6640625" style="71"/>
    <col min="13581" max="13581" width="4.1640625" style="71" customWidth="1"/>
    <col min="13582" max="13582" width="42" style="71" customWidth="1"/>
    <col min="13583" max="13585" width="8.83203125" style="71" customWidth="1"/>
    <col min="13586" max="13586" width="14.1640625" style="71" customWidth="1"/>
    <col min="13587" max="13587" width="14.83203125" style="71" customWidth="1"/>
    <col min="13588" max="13589" width="9.4140625" style="71" customWidth="1"/>
    <col min="13590" max="13591" width="11.25" style="71" customWidth="1"/>
    <col min="13592" max="13593" width="9.4140625" style="71" customWidth="1"/>
    <col min="13594" max="13594" width="11.58203125" style="71" customWidth="1"/>
    <col min="13595" max="13595" width="7.58203125" style="71" customWidth="1"/>
    <col min="13596" max="13836" width="8.6640625" style="71"/>
    <col min="13837" max="13837" width="4.1640625" style="71" customWidth="1"/>
    <col min="13838" max="13838" width="42" style="71" customWidth="1"/>
    <col min="13839" max="13841" width="8.83203125" style="71" customWidth="1"/>
    <col min="13842" max="13842" width="14.1640625" style="71" customWidth="1"/>
    <col min="13843" max="13843" width="14.83203125" style="71" customWidth="1"/>
    <col min="13844" max="13845" width="9.4140625" style="71" customWidth="1"/>
    <col min="13846" max="13847" width="11.25" style="71" customWidth="1"/>
    <col min="13848" max="13849" width="9.4140625" style="71" customWidth="1"/>
    <col min="13850" max="13850" width="11.58203125" style="71" customWidth="1"/>
    <col min="13851" max="13851" width="7.58203125" style="71" customWidth="1"/>
    <col min="13852" max="14092" width="8.6640625" style="71"/>
    <col min="14093" max="14093" width="4.1640625" style="71" customWidth="1"/>
    <col min="14094" max="14094" width="42" style="71" customWidth="1"/>
    <col min="14095" max="14097" width="8.83203125" style="71" customWidth="1"/>
    <col min="14098" max="14098" width="14.1640625" style="71" customWidth="1"/>
    <col min="14099" max="14099" width="14.83203125" style="71" customWidth="1"/>
    <col min="14100" max="14101" width="9.4140625" style="71" customWidth="1"/>
    <col min="14102" max="14103" width="11.25" style="71" customWidth="1"/>
    <col min="14104" max="14105" width="9.4140625" style="71" customWidth="1"/>
    <col min="14106" max="14106" width="11.58203125" style="71" customWidth="1"/>
    <col min="14107" max="14107" width="7.58203125" style="71" customWidth="1"/>
    <col min="14108" max="14348" width="8.6640625" style="71"/>
    <col min="14349" max="14349" width="4.1640625" style="71" customWidth="1"/>
    <col min="14350" max="14350" width="42" style="71" customWidth="1"/>
    <col min="14351" max="14353" width="8.83203125" style="71" customWidth="1"/>
    <col min="14354" max="14354" width="14.1640625" style="71" customWidth="1"/>
    <col min="14355" max="14355" width="14.83203125" style="71" customWidth="1"/>
    <col min="14356" max="14357" width="9.4140625" style="71" customWidth="1"/>
    <col min="14358" max="14359" width="11.25" style="71" customWidth="1"/>
    <col min="14360" max="14361" width="9.4140625" style="71" customWidth="1"/>
    <col min="14362" max="14362" width="11.58203125" style="71" customWidth="1"/>
    <col min="14363" max="14363" width="7.58203125" style="71" customWidth="1"/>
    <col min="14364" max="14604" width="8.6640625" style="71"/>
    <col min="14605" max="14605" width="4.1640625" style="71" customWidth="1"/>
    <col min="14606" max="14606" width="42" style="71" customWidth="1"/>
    <col min="14607" max="14609" width="8.83203125" style="71" customWidth="1"/>
    <col min="14610" max="14610" width="14.1640625" style="71" customWidth="1"/>
    <col min="14611" max="14611" width="14.83203125" style="71" customWidth="1"/>
    <col min="14612" max="14613" width="9.4140625" style="71" customWidth="1"/>
    <col min="14614" max="14615" width="11.25" style="71" customWidth="1"/>
    <col min="14616" max="14617" width="9.4140625" style="71" customWidth="1"/>
    <col min="14618" max="14618" width="11.58203125" style="71" customWidth="1"/>
    <col min="14619" max="14619" width="7.58203125" style="71" customWidth="1"/>
    <col min="14620" max="14860" width="8.6640625" style="71"/>
    <col min="14861" max="14861" width="4.1640625" style="71" customWidth="1"/>
    <col min="14862" max="14862" width="42" style="71" customWidth="1"/>
    <col min="14863" max="14865" width="8.83203125" style="71" customWidth="1"/>
    <col min="14866" max="14866" width="14.1640625" style="71" customWidth="1"/>
    <col min="14867" max="14867" width="14.83203125" style="71" customWidth="1"/>
    <col min="14868" max="14869" width="9.4140625" style="71" customWidth="1"/>
    <col min="14870" max="14871" width="11.25" style="71" customWidth="1"/>
    <col min="14872" max="14873" width="9.4140625" style="71" customWidth="1"/>
    <col min="14874" max="14874" width="11.58203125" style="71" customWidth="1"/>
    <col min="14875" max="14875" width="7.58203125" style="71" customWidth="1"/>
    <col min="14876" max="15116" width="8.6640625" style="71"/>
    <col min="15117" max="15117" width="4.1640625" style="71" customWidth="1"/>
    <col min="15118" max="15118" width="42" style="71" customWidth="1"/>
    <col min="15119" max="15121" width="8.83203125" style="71" customWidth="1"/>
    <col min="15122" max="15122" width="14.1640625" style="71" customWidth="1"/>
    <col min="15123" max="15123" width="14.83203125" style="71" customWidth="1"/>
    <col min="15124" max="15125" width="9.4140625" style="71" customWidth="1"/>
    <col min="15126" max="15127" width="11.25" style="71" customWidth="1"/>
    <col min="15128" max="15129" width="9.4140625" style="71" customWidth="1"/>
    <col min="15130" max="15130" width="11.58203125" style="71" customWidth="1"/>
    <col min="15131" max="15131" width="7.58203125" style="71" customWidth="1"/>
    <col min="15132" max="15372" width="8.6640625" style="71"/>
    <col min="15373" max="15373" width="4.1640625" style="71" customWidth="1"/>
    <col min="15374" max="15374" width="42" style="71" customWidth="1"/>
    <col min="15375" max="15377" width="8.83203125" style="71" customWidth="1"/>
    <col min="15378" max="15378" width="14.1640625" style="71" customWidth="1"/>
    <col min="15379" max="15379" width="14.83203125" style="71" customWidth="1"/>
    <col min="15380" max="15381" width="9.4140625" style="71" customWidth="1"/>
    <col min="15382" max="15383" width="11.25" style="71" customWidth="1"/>
    <col min="15384" max="15385" width="9.4140625" style="71" customWidth="1"/>
    <col min="15386" max="15386" width="11.58203125" style="71" customWidth="1"/>
    <col min="15387" max="15387" width="7.58203125" style="71" customWidth="1"/>
    <col min="15388" max="15628" width="8.6640625" style="71"/>
    <col min="15629" max="15629" width="4.1640625" style="71" customWidth="1"/>
    <col min="15630" max="15630" width="42" style="71" customWidth="1"/>
    <col min="15631" max="15633" width="8.83203125" style="71" customWidth="1"/>
    <col min="15634" max="15634" width="14.1640625" style="71" customWidth="1"/>
    <col min="15635" max="15635" width="14.83203125" style="71" customWidth="1"/>
    <col min="15636" max="15637" width="9.4140625" style="71" customWidth="1"/>
    <col min="15638" max="15639" width="11.25" style="71" customWidth="1"/>
    <col min="15640" max="15641" width="9.4140625" style="71" customWidth="1"/>
    <col min="15642" max="15642" width="11.58203125" style="71" customWidth="1"/>
    <col min="15643" max="15643" width="7.58203125" style="71" customWidth="1"/>
    <col min="15644" max="15884" width="8.6640625" style="71"/>
    <col min="15885" max="15885" width="4.1640625" style="71" customWidth="1"/>
    <col min="15886" max="15886" width="42" style="71" customWidth="1"/>
    <col min="15887" max="15889" width="8.83203125" style="71" customWidth="1"/>
    <col min="15890" max="15890" width="14.1640625" style="71" customWidth="1"/>
    <col min="15891" max="15891" width="14.83203125" style="71" customWidth="1"/>
    <col min="15892" max="15893" width="9.4140625" style="71" customWidth="1"/>
    <col min="15894" max="15895" width="11.25" style="71" customWidth="1"/>
    <col min="15896" max="15897" width="9.4140625" style="71" customWidth="1"/>
    <col min="15898" max="15898" width="11.58203125" style="71" customWidth="1"/>
    <col min="15899" max="15899" width="7.58203125" style="71" customWidth="1"/>
    <col min="15900" max="16140" width="8.6640625" style="71"/>
    <col min="16141" max="16141" width="4.1640625" style="71" customWidth="1"/>
    <col min="16142" max="16142" width="42" style="71" customWidth="1"/>
    <col min="16143" max="16145" width="8.83203125" style="71" customWidth="1"/>
    <col min="16146" max="16146" width="14.1640625" style="71" customWidth="1"/>
    <col min="16147" max="16147" width="14.83203125" style="71" customWidth="1"/>
    <col min="16148" max="16149" width="9.4140625" style="71" customWidth="1"/>
    <col min="16150" max="16151" width="11.25" style="71" customWidth="1"/>
    <col min="16152" max="16153" width="9.4140625" style="71" customWidth="1"/>
    <col min="16154" max="16154" width="11.58203125" style="71" customWidth="1"/>
    <col min="16155" max="16155" width="7.58203125" style="71" customWidth="1"/>
    <col min="16156" max="16384" width="8.6640625" style="71"/>
  </cols>
  <sheetData>
    <row r="1" spans="1:38" s="50" customFormat="1" ht="28.5" customHeight="1" x14ac:dyDescent="0.35">
      <c r="A1" s="49" t="s">
        <v>127</v>
      </c>
      <c r="B1" s="49"/>
      <c r="C1" s="49"/>
      <c r="D1" s="49"/>
      <c r="E1" s="49"/>
      <c r="F1" s="49"/>
      <c r="G1" s="49"/>
      <c r="H1" s="49"/>
      <c r="I1" s="49"/>
      <c r="J1" s="49"/>
      <c r="K1" s="49"/>
      <c r="L1" s="49"/>
      <c r="M1" s="49"/>
      <c r="N1" s="49"/>
      <c r="O1" s="49"/>
      <c r="P1" s="49"/>
      <c r="Q1" s="49" t="s">
        <v>126</v>
      </c>
      <c r="R1" s="49"/>
      <c r="S1" s="49"/>
      <c r="T1" s="49"/>
      <c r="U1" s="49"/>
      <c r="V1" s="49"/>
      <c r="W1" s="49"/>
      <c r="X1" s="49"/>
      <c r="Y1" s="49"/>
      <c r="Z1" s="49"/>
      <c r="AA1" s="49"/>
      <c r="AB1" s="49"/>
      <c r="AC1" s="49"/>
      <c r="AD1" s="49"/>
      <c r="AE1" s="49"/>
      <c r="AF1" s="49"/>
      <c r="AI1" s="51"/>
      <c r="AJ1" s="51"/>
      <c r="AK1" s="51"/>
      <c r="AL1" s="51"/>
    </row>
    <row r="2" spans="1:38" s="53" customFormat="1" ht="65.25" customHeight="1" x14ac:dyDescent="0.3">
      <c r="A2" s="52" t="s">
        <v>117</v>
      </c>
      <c r="B2" s="52"/>
      <c r="C2" s="52"/>
      <c r="D2" s="52"/>
      <c r="E2" s="52"/>
      <c r="F2" s="52"/>
      <c r="G2" s="52"/>
      <c r="H2" s="52"/>
      <c r="I2" s="52"/>
      <c r="J2" s="52"/>
      <c r="K2" s="52"/>
      <c r="L2" s="52"/>
      <c r="M2" s="52"/>
      <c r="N2" s="52"/>
      <c r="O2" s="52"/>
      <c r="P2" s="52"/>
      <c r="Q2" s="52" t="s">
        <v>148</v>
      </c>
      <c r="R2" s="52"/>
      <c r="S2" s="52"/>
      <c r="T2" s="52"/>
      <c r="U2" s="52"/>
      <c r="V2" s="52"/>
      <c r="W2" s="52"/>
      <c r="X2" s="52"/>
      <c r="Y2" s="52"/>
      <c r="Z2" s="52"/>
      <c r="AA2" s="52"/>
      <c r="AB2" s="52"/>
      <c r="AC2" s="52"/>
      <c r="AD2" s="52"/>
      <c r="AE2" s="52"/>
      <c r="AF2" s="52"/>
      <c r="AI2" s="54"/>
      <c r="AJ2" s="54"/>
      <c r="AK2" s="54"/>
      <c r="AL2" s="54"/>
    </row>
    <row r="3" spans="1:38" s="57" customFormat="1" ht="21" customHeight="1" x14ac:dyDescent="0.35">
      <c r="A3" s="55" t="s">
        <v>125</v>
      </c>
      <c r="B3" s="55"/>
      <c r="C3" s="55"/>
      <c r="D3" s="55"/>
      <c r="E3" s="55"/>
      <c r="F3" s="55"/>
      <c r="G3" s="55"/>
      <c r="H3" s="55"/>
      <c r="I3" s="55"/>
      <c r="J3" s="55"/>
      <c r="K3" s="55"/>
      <c r="L3" s="55"/>
      <c r="M3" s="55"/>
      <c r="N3" s="55"/>
      <c r="O3" s="55"/>
      <c r="P3" s="55"/>
      <c r="Q3" s="56" t="s">
        <v>154</v>
      </c>
      <c r="R3" s="56"/>
      <c r="S3" s="56"/>
      <c r="T3" s="56"/>
      <c r="U3" s="56"/>
      <c r="V3" s="56"/>
      <c r="W3" s="56"/>
      <c r="X3" s="56"/>
      <c r="Y3" s="56"/>
      <c r="Z3" s="56"/>
      <c r="AA3" s="56"/>
      <c r="AB3" s="56"/>
      <c r="AC3" s="56"/>
      <c r="AD3" s="56"/>
      <c r="AE3" s="56"/>
      <c r="AF3" s="56"/>
      <c r="AI3" s="58"/>
      <c r="AJ3" s="58"/>
      <c r="AK3" s="58"/>
      <c r="AL3" s="58"/>
    </row>
    <row r="4" spans="1:38" s="50" customFormat="1" ht="21.75" customHeight="1" x14ac:dyDescent="0.35">
      <c r="B4" s="59"/>
      <c r="C4" s="60"/>
      <c r="D4" s="61"/>
      <c r="E4" s="62"/>
      <c r="F4" s="61"/>
      <c r="G4" s="61"/>
      <c r="H4" s="60"/>
      <c r="I4" s="60"/>
      <c r="J4" s="63"/>
      <c r="K4" s="64" t="s">
        <v>103</v>
      </c>
      <c r="L4" s="64"/>
      <c r="M4" s="64"/>
      <c r="N4" s="64"/>
      <c r="O4" s="64"/>
      <c r="P4" s="64"/>
      <c r="R4" s="59"/>
      <c r="S4" s="60"/>
      <c r="T4" s="61"/>
      <c r="U4" s="62"/>
      <c r="V4" s="61"/>
      <c r="W4" s="61"/>
      <c r="X4" s="60"/>
      <c r="Y4" s="60"/>
      <c r="Z4" s="63"/>
      <c r="AA4" s="64" t="s">
        <v>103</v>
      </c>
      <c r="AB4" s="64"/>
      <c r="AC4" s="64"/>
      <c r="AD4" s="64"/>
      <c r="AE4" s="64"/>
      <c r="AF4" s="64"/>
      <c r="AI4" s="51"/>
      <c r="AJ4" s="51"/>
      <c r="AK4" s="51"/>
      <c r="AL4" s="51"/>
    </row>
    <row r="5" spans="1:38" s="50" customFormat="1" ht="21.75" hidden="1" customHeight="1" x14ac:dyDescent="0.35">
      <c r="A5" s="65" t="s">
        <v>132</v>
      </c>
      <c r="B5" s="65"/>
      <c r="C5" s="65"/>
      <c r="D5" s="65"/>
      <c r="E5" s="65"/>
      <c r="F5" s="65"/>
      <c r="G5" s="65"/>
      <c r="H5" s="65"/>
      <c r="I5" s="65"/>
      <c r="J5" s="65"/>
      <c r="K5" s="65"/>
      <c r="L5" s="65"/>
      <c r="M5" s="65"/>
      <c r="N5" s="65"/>
      <c r="O5" s="65"/>
      <c r="P5" s="65"/>
      <c r="Q5" s="65" t="s">
        <v>133</v>
      </c>
      <c r="R5" s="65"/>
      <c r="S5" s="65"/>
      <c r="T5" s="65"/>
      <c r="U5" s="65"/>
      <c r="V5" s="65"/>
      <c r="W5" s="65"/>
      <c r="X5" s="65"/>
      <c r="Y5" s="65"/>
      <c r="Z5" s="65"/>
      <c r="AA5" s="65"/>
      <c r="AB5" s="65"/>
      <c r="AC5" s="65"/>
      <c r="AD5" s="65"/>
      <c r="AE5" s="65"/>
      <c r="AF5" s="65"/>
      <c r="AI5" s="51"/>
      <c r="AJ5" s="51"/>
      <c r="AK5" s="51"/>
      <c r="AL5" s="51"/>
    </row>
    <row r="6" spans="1:38" ht="32.25" customHeight="1" x14ac:dyDescent="0.3">
      <c r="A6" s="66" t="s">
        <v>0</v>
      </c>
      <c r="B6" s="66" t="s">
        <v>19</v>
      </c>
      <c r="C6" s="67" t="s">
        <v>116</v>
      </c>
      <c r="D6" s="66" t="s">
        <v>106</v>
      </c>
      <c r="E6" s="68" t="s">
        <v>36</v>
      </c>
      <c r="F6" s="66" t="s">
        <v>70</v>
      </c>
      <c r="G6" s="66" t="s">
        <v>115</v>
      </c>
      <c r="H6" s="67" t="s">
        <v>63</v>
      </c>
      <c r="I6" s="67" t="s">
        <v>114</v>
      </c>
      <c r="J6" s="69" t="s">
        <v>118</v>
      </c>
      <c r="K6" s="70"/>
      <c r="L6" s="69" t="s">
        <v>105</v>
      </c>
      <c r="M6" s="70"/>
      <c r="N6" s="68" t="s">
        <v>107</v>
      </c>
      <c r="O6" s="68" t="s">
        <v>104</v>
      </c>
      <c r="P6" s="66" t="s">
        <v>1</v>
      </c>
      <c r="Q6" s="66" t="s">
        <v>0</v>
      </c>
      <c r="R6" s="66" t="s">
        <v>19</v>
      </c>
      <c r="S6" s="67" t="s">
        <v>116</v>
      </c>
      <c r="T6" s="66" t="s">
        <v>106</v>
      </c>
      <c r="U6" s="68" t="s">
        <v>36</v>
      </c>
      <c r="V6" s="66" t="s">
        <v>70</v>
      </c>
      <c r="W6" s="66" t="s">
        <v>115</v>
      </c>
      <c r="X6" s="67" t="s">
        <v>63</v>
      </c>
      <c r="Y6" s="67" t="s">
        <v>114</v>
      </c>
      <c r="Z6" s="69" t="s">
        <v>118</v>
      </c>
      <c r="AA6" s="70"/>
      <c r="AB6" s="69" t="s">
        <v>105</v>
      </c>
      <c r="AC6" s="70"/>
      <c r="AD6" s="68" t="s">
        <v>107</v>
      </c>
      <c r="AE6" s="68" t="s">
        <v>104</v>
      </c>
      <c r="AF6" s="66" t="s">
        <v>1</v>
      </c>
      <c r="AG6" s="71"/>
      <c r="AH6" s="71"/>
    </row>
    <row r="7" spans="1:38" ht="49.5" customHeight="1" x14ac:dyDescent="0.3">
      <c r="A7" s="73"/>
      <c r="B7" s="73"/>
      <c r="C7" s="74"/>
      <c r="D7" s="73"/>
      <c r="E7" s="75"/>
      <c r="F7" s="73"/>
      <c r="G7" s="73"/>
      <c r="H7" s="74"/>
      <c r="I7" s="74"/>
      <c r="J7" s="76" t="s">
        <v>113</v>
      </c>
      <c r="K7" s="77" t="s">
        <v>71</v>
      </c>
      <c r="L7" s="76" t="s">
        <v>113</v>
      </c>
      <c r="M7" s="77" t="s">
        <v>71</v>
      </c>
      <c r="N7" s="75"/>
      <c r="O7" s="75"/>
      <c r="P7" s="73"/>
      <c r="Q7" s="73"/>
      <c r="R7" s="73"/>
      <c r="S7" s="74"/>
      <c r="T7" s="73"/>
      <c r="U7" s="75"/>
      <c r="V7" s="73"/>
      <c r="W7" s="73"/>
      <c r="X7" s="74"/>
      <c r="Y7" s="74"/>
      <c r="Z7" s="76" t="s">
        <v>113</v>
      </c>
      <c r="AA7" s="77" t="s">
        <v>71</v>
      </c>
      <c r="AB7" s="76" t="s">
        <v>113</v>
      </c>
      <c r="AC7" s="77" t="s">
        <v>71</v>
      </c>
      <c r="AD7" s="75"/>
      <c r="AE7" s="75"/>
      <c r="AF7" s="73"/>
      <c r="AG7" s="71"/>
      <c r="AH7" s="71"/>
    </row>
    <row r="8" spans="1:38" s="85" customFormat="1" ht="31.5" customHeight="1" x14ac:dyDescent="0.3">
      <c r="A8" s="78" t="s">
        <v>3</v>
      </c>
      <c r="B8" s="78"/>
      <c r="C8" s="79"/>
      <c r="D8" s="80"/>
      <c r="E8" s="81"/>
      <c r="F8" s="80"/>
      <c r="G8" s="80"/>
      <c r="H8" s="79"/>
      <c r="I8" s="79"/>
      <c r="J8" s="82" t="e">
        <f>#REF!+#REF!+J9+#REF!+#REF!+#REF!</f>
        <v>#REF!</v>
      </c>
      <c r="K8" s="82" t="e">
        <f>#REF!+#REF!+K9+#REF!+#REF!+#REF!</f>
        <v>#REF!</v>
      </c>
      <c r="L8" s="82" t="e">
        <f>#REF!+#REF!+L9+#REF!+#REF!+#REF!</f>
        <v>#REF!</v>
      </c>
      <c r="M8" s="82" t="e">
        <f>#REF!+#REF!+M9+#REF!+#REF!+#REF!</f>
        <v>#REF!</v>
      </c>
      <c r="N8" s="83" t="e">
        <f>#REF!+#REF!+N10+#REF!+#REF!+#REF!</f>
        <v>#REF!</v>
      </c>
      <c r="O8" s="83" t="e">
        <f>SUM(#REF!,#REF!,O9,#REF!,#REF!,#REF!)</f>
        <v>#REF!</v>
      </c>
      <c r="P8" s="80"/>
      <c r="Q8" s="78" t="s">
        <v>3</v>
      </c>
      <c r="R8" s="78"/>
      <c r="S8" s="79"/>
      <c r="T8" s="80"/>
      <c r="U8" s="81"/>
      <c r="V8" s="80"/>
      <c r="W8" s="80"/>
      <c r="X8" s="79"/>
      <c r="Y8" s="79"/>
      <c r="Z8" s="82">
        <f>Z9</f>
        <v>0</v>
      </c>
      <c r="AA8" s="82">
        <f t="shared" ref="AA8:AE9" si="0">AA9</f>
        <v>17963</v>
      </c>
      <c r="AB8" s="82">
        <f t="shared" si="0"/>
        <v>0</v>
      </c>
      <c r="AC8" s="82">
        <f t="shared" si="0"/>
        <v>17963</v>
      </c>
      <c r="AD8" s="83">
        <f t="shared" si="0"/>
        <v>3</v>
      </c>
      <c r="AE8" s="83">
        <f t="shared" si="0"/>
        <v>0</v>
      </c>
      <c r="AF8" s="80"/>
      <c r="AG8" s="84"/>
    </row>
    <row r="9" spans="1:38" s="85" customFormat="1" ht="68.25" customHeight="1" x14ac:dyDescent="0.3">
      <c r="A9" s="80">
        <v>3</v>
      </c>
      <c r="B9" s="86" t="s">
        <v>39</v>
      </c>
      <c r="C9" s="86"/>
      <c r="D9" s="86"/>
      <c r="E9" s="86"/>
      <c r="F9" s="86"/>
      <c r="G9" s="86"/>
      <c r="H9" s="86"/>
      <c r="I9" s="86"/>
      <c r="J9" s="82" t="e">
        <f>J10</f>
        <v>#REF!</v>
      </c>
      <c r="K9" s="82" t="e">
        <f t="shared" ref="K9:O9" si="1">K10</f>
        <v>#REF!</v>
      </c>
      <c r="L9" s="82" t="e">
        <f>L10</f>
        <v>#REF!</v>
      </c>
      <c r="M9" s="82" t="e">
        <f>M10</f>
        <v>#REF!</v>
      </c>
      <c r="N9" s="83" t="e">
        <f t="shared" si="1"/>
        <v>#REF!</v>
      </c>
      <c r="O9" s="83" t="e">
        <f t="shared" si="1"/>
        <v>#REF!</v>
      </c>
      <c r="P9" s="80"/>
      <c r="Q9" s="80">
        <v>1</v>
      </c>
      <c r="R9" s="86" t="s">
        <v>39</v>
      </c>
      <c r="S9" s="80"/>
      <c r="T9" s="86"/>
      <c r="U9" s="80"/>
      <c r="V9" s="80"/>
      <c r="W9" s="86"/>
      <c r="X9" s="86"/>
      <c r="Y9" s="86"/>
      <c r="Z9" s="82">
        <f>Z10</f>
        <v>0</v>
      </c>
      <c r="AA9" s="82">
        <f t="shared" si="0"/>
        <v>17963</v>
      </c>
      <c r="AB9" s="82">
        <f>AB10</f>
        <v>0</v>
      </c>
      <c r="AC9" s="82">
        <f>AC10</f>
        <v>17963</v>
      </c>
      <c r="AD9" s="83">
        <f t="shared" si="0"/>
        <v>3</v>
      </c>
      <c r="AE9" s="83">
        <f t="shared" si="0"/>
        <v>0</v>
      </c>
      <c r="AF9" s="80"/>
      <c r="AG9" s="84"/>
    </row>
    <row r="10" spans="1:38" s="85" customFormat="1" ht="46.5" customHeight="1" x14ac:dyDescent="0.3">
      <c r="A10" s="80" t="s">
        <v>72</v>
      </c>
      <c r="B10" s="86" t="s">
        <v>40</v>
      </c>
      <c r="C10" s="86"/>
      <c r="D10" s="80"/>
      <c r="E10" s="86"/>
      <c r="F10" s="86"/>
      <c r="G10" s="86"/>
      <c r="H10" s="86"/>
      <c r="I10" s="86"/>
      <c r="J10" s="82" t="e">
        <f>SUM(#REF!)</f>
        <v>#REF!</v>
      </c>
      <c r="K10" s="82" t="e">
        <f>SUM(#REF!)</f>
        <v>#REF!</v>
      </c>
      <c r="L10" s="82" t="e">
        <f>SUM(#REF!)</f>
        <v>#REF!</v>
      </c>
      <c r="M10" s="82" t="e">
        <f>SUM(#REF!)</f>
        <v>#REF!</v>
      </c>
      <c r="N10" s="83" t="e">
        <f>COUNTIF(#REF!,"x")</f>
        <v>#REF!</v>
      </c>
      <c r="O10" s="83" t="e">
        <f>COUNTIF(#REF!,"x")</f>
        <v>#REF!</v>
      </c>
      <c r="P10" s="80"/>
      <c r="Q10" s="80" t="s">
        <v>146</v>
      </c>
      <c r="R10" s="86" t="s">
        <v>40</v>
      </c>
      <c r="S10" s="80"/>
      <c r="T10" s="80"/>
      <c r="U10" s="80"/>
      <c r="V10" s="80"/>
      <c r="W10" s="86"/>
      <c r="X10" s="86"/>
      <c r="Y10" s="86"/>
      <c r="Z10" s="82"/>
      <c r="AA10" s="82">
        <f t="shared" ref="AA10:AC10" si="2">SUM(AA11:AA13)</f>
        <v>17963</v>
      </c>
      <c r="AB10" s="82"/>
      <c r="AC10" s="82">
        <f t="shared" si="2"/>
        <v>17963</v>
      </c>
      <c r="AD10" s="83">
        <v>3</v>
      </c>
      <c r="AE10" s="83">
        <v>0</v>
      </c>
      <c r="AF10" s="80"/>
    </row>
    <row r="11" spans="1:38" s="132" customFormat="1" ht="78" x14ac:dyDescent="0.3">
      <c r="A11" s="125"/>
      <c r="B11" s="126"/>
      <c r="C11" s="126"/>
      <c r="D11" s="125"/>
      <c r="E11" s="126"/>
      <c r="F11" s="126"/>
      <c r="G11" s="126"/>
      <c r="H11" s="126"/>
      <c r="I11" s="126"/>
      <c r="J11" s="127"/>
      <c r="K11" s="127"/>
      <c r="L11" s="127"/>
      <c r="M11" s="127"/>
      <c r="N11" s="128"/>
      <c r="O11" s="128"/>
      <c r="P11" s="125"/>
      <c r="Q11" s="129">
        <v>1</v>
      </c>
      <c r="R11" s="130" t="s">
        <v>150</v>
      </c>
      <c r="S11" s="125" t="s">
        <v>152</v>
      </c>
      <c r="T11" s="125" t="s">
        <v>155</v>
      </c>
      <c r="U11" s="125" t="s">
        <v>20</v>
      </c>
      <c r="V11" s="125" t="s">
        <v>139</v>
      </c>
      <c r="W11" s="126"/>
      <c r="X11" s="126"/>
      <c r="Y11" s="93" t="s">
        <v>143</v>
      </c>
      <c r="Z11" s="127">
        <v>10000</v>
      </c>
      <c r="AA11" s="127">
        <v>9100</v>
      </c>
      <c r="AB11" s="127">
        <v>10000</v>
      </c>
      <c r="AC11" s="127">
        <v>9100</v>
      </c>
      <c r="AD11" s="128" t="s">
        <v>64</v>
      </c>
      <c r="AE11" s="128"/>
      <c r="AF11" s="131"/>
      <c r="AH11" s="133">
        <f>Z11-AA11</f>
        <v>900</v>
      </c>
      <c r="AJ11" s="133">
        <f>AC11*1.1</f>
        <v>10010</v>
      </c>
    </row>
    <row r="12" spans="1:38" s="132" customFormat="1" ht="78" x14ac:dyDescent="0.3">
      <c r="A12" s="125"/>
      <c r="B12" s="126"/>
      <c r="C12" s="126"/>
      <c r="D12" s="125"/>
      <c r="E12" s="126"/>
      <c r="F12" s="126"/>
      <c r="G12" s="126"/>
      <c r="H12" s="126"/>
      <c r="I12" s="126"/>
      <c r="J12" s="127"/>
      <c r="K12" s="127"/>
      <c r="L12" s="127"/>
      <c r="M12" s="127"/>
      <c r="N12" s="128"/>
      <c r="O12" s="128"/>
      <c r="P12" s="125"/>
      <c r="Q12" s="129">
        <v>2</v>
      </c>
      <c r="R12" s="130" t="s">
        <v>151</v>
      </c>
      <c r="S12" s="125" t="s">
        <v>152</v>
      </c>
      <c r="T12" s="125" t="s">
        <v>156</v>
      </c>
      <c r="U12" s="125" t="s">
        <v>20</v>
      </c>
      <c r="V12" s="125" t="s">
        <v>139</v>
      </c>
      <c r="W12" s="126"/>
      <c r="X12" s="126"/>
      <c r="Y12" s="93" t="s">
        <v>143</v>
      </c>
      <c r="Z12" s="127">
        <v>3630.0000000000005</v>
      </c>
      <c r="AA12" s="127">
        <v>3300</v>
      </c>
      <c r="AB12" s="127">
        <v>3630.0000000000005</v>
      </c>
      <c r="AC12" s="127">
        <v>3300</v>
      </c>
      <c r="AD12" s="128" t="s">
        <v>64</v>
      </c>
      <c r="AE12" s="128"/>
      <c r="AF12" s="131"/>
      <c r="AH12" s="133">
        <f t="shared" ref="AH12:AH13" si="3">Z12-AA12</f>
        <v>330.00000000000045</v>
      </c>
      <c r="AJ12" s="133">
        <f t="shared" ref="AJ12:AJ13" si="4">AC12*1.1</f>
        <v>3630.0000000000005</v>
      </c>
    </row>
    <row r="13" spans="1:38" s="132" customFormat="1" ht="39" x14ac:dyDescent="0.3">
      <c r="A13" s="125"/>
      <c r="B13" s="126"/>
      <c r="C13" s="126"/>
      <c r="D13" s="125"/>
      <c r="E13" s="126"/>
      <c r="F13" s="126"/>
      <c r="G13" s="126"/>
      <c r="H13" s="126"/>
      <c r="I13" s="126"/>
      <c r="J13" s="127"/>
      <c r="K13" s="127"/>
      <c r="L13" s="127"/>
      <c r="M13" s="127"/>
      <c r="N13" s="128"/>
      <c r="O13" s="128"/>
      <c r="P13" s="125"/>
      <c r="Q13" s="129">
        <v>3</v>
      </c>
      <c r="R13" s="130" t="s">
        <v>149</v>
      </c>
      <c r="S13" s="125" t="s">
        <v>152</v>
      </c>
      <c r="T13" s="94" t="s">
        <v>157</v>
      </c>
      <c r="U13" s="125" t="s">
        <v>153</v>
      </c>
      <c r="V13" s="125" t="s">
        <v>139</v>
      </c>
      <c r="W13" s="126"/>
      <c r="X13" s="126"/>
      <c r="Y13" s="93" t="s">
        <v>143</v>
      </c>
      <c r="Z13" s="127">
        <v>6119</v>
      </c>
      <c r="AA13" s="127">
        <v>5563</v>
      </c>
      <c r="AB13" s="127">
        <v>6119</v>
      </c>
      <c r="AC13" s="127">
        <v>5563</v>
      </c>
      <c r="AD13" s="128" t="s">
        <v>64</v>
      </c>
      <c r="AE13" s="128"/>
      <c r="AF13" s="131"/>
      <c r="AH13" s="133">
        <f t="shared" si="3"/>
        <v>556</v>
      </c>
      <c r="AJ13" s="133">
        <f t="shared" si="4"/>
        <v>6119.3</v>
      </c>
    </row>
  </sheetData>
  <mergeCells count="40">
    <mergeCell ref="I6:I7"/>
    <mergeCell ref="J6:K6"/>
    <mergeCell ref="A1:P1"/>
    <mergeCell ref="Q1:AF1"/>
    <mergeCell ref="A2:P2"/>
    <mergeCell ref="Q2:AF2"/>
    <mergeCell ref="A3:P3"/>
    <mergeCell ref="Q3:AF3"/>
    <mergeCell ref="AD6:AD7"/>
    <mergeCell ref="AE6:AE7"/>
    <mergeCell ref="K4:P4"/>
    <mergeCell ref="AA4:AF4"/>
    <mergeCell ref="A5:P5"/>
    <mergeCell ref="Q5:AF5"/>
    <mergeCell ref="A6:A7"/>
    <mergeCell ref="B6:B7"/>
    <mergeCell ref="C6:C7"/>
    <mergeCell ref="D6:D7"/>
    <mergeCell ref="E6:E7"/>
    <mergeCell ref="F6:F7"/>
    <mergeCell ref="S6:S7"/>
    <mergeCell ref="T6:T7"/>
    <mergeCell ref="G6:G7"/>
    <mergeCell ref="H6:H7"/>
    <mergeCell ref="AF6:AF7"/>
    <mergeCell ref="A8:B8"/>
    <mergeCell ref="Q8:R8"/>
    <mergeCell ref="U6:U7"/>
    <mergeCell ref="V6:V7"/>
    <mergeCell ref="W6:W7"/>
    <mergeCell ref="X6:X7"/>
    <mergeCell ref="Y6:Y7"/>
    <mergeCell ref="Z6:AA6"/>
    <mergeCell ref="O6:O7"/>
    <mergeCell ref="P6:P7"/>
    <mergeCell ref="Q6:Q7"/>
    <mergeCell ref="R6:R7"/>
    <mergeCell ref="L6:M6"/>
    <mergeCell ref="N6:N7"/>
    <mergeCell ref="AB6:AC6"/>
  </mergeCells>
  <printOptions horizontalCentered="1"/>
  <pageMargins left="0.23622047244094491" right="0.31496062992125984" top="0.55118110236220474" bottom="0.39370078740157483" header="0.43307086614173229" footer="0.27559055118110237"/>
  <pageSetup paperSize="9" scale="48" fitToHeight="0" orientation="landscape" r:id="rId1"/>
  <headerFooter>
    <oddFooter>&amp;R&amp;10&amp;P/&amp;N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sqref="A1:N1"/>
    </sheetView>
  </sheetViews>
  <sheetFormatPr defaultColWidth="10" defaultRowHeight="13" x14ac:dyDescent="0.3"/>
  <cols>
    <col min="1" max="1" width="5.4140625" style="10" customWidth="1"/>
    <col min="2" max="2" width="51.58203125" style="9" customWidth="1"/>
    <col min="3" max="3" width="14.1640625" style="9" customWidth="1"/>
    <col min="4" max="8" width="12.25" style="9" customWidth="1"/>
    <col min="9" max="9" width="13.1640625" style="9" customWidth="1"/>
    <col min="10" max="10" width="13.83203125" style="9" customWidth="1"/>
    <col min="11" max="11" width="13.58203125" style="9" customWidth="1"/>
    <col min="12" max="12" width="11.58203125" style="9" customWidth="1"/>
    <col min="13" max="13" width="12.1640625" style="9" customWidth="1"/>
    <col min="14" max="14" width="13.4140625" style="9" customWidth="1"/>
    <col min="15" max="15" width="10" style="9" customWidth="1"/>
    <col min="16" max="255" width="10" style="9"/>
    <col min="256" max="256" width="4.1640625" style="9" customWidth="1"/>
    <col min="257" max="257" width="29.1640625" style="9" customWidth="1"/>
    <col min="258" max="258" width="7" style="9" customWidth="1"/>
    <col min="259" max="259" width="9.1640625" style="9" customWidth="1"/>
    <col min="260" max="260" width="8.58203125" style="9" customWidth="1"/>
    <col min="261" max="261" width="11" style="9" customWidth="1"/>
    <col min="262" max="262" width="10.83203125" style="9" customWidth="1"/>
    <col min="263" max="263" width="11.58203125" style="9" customWidth="1"/>
    <col min="264" max="264" width="11.58203125" style="9" bestFit="1" customWidth="1"/>
    <col min="265" max="265" width="11.1640625" style="9" customWidth="1"/>
    <col min="266" max="266" width="9.83203125" style="9" customWidth="1"/>
    <col min="267" max="267" width="9" style="9" customWidth="1"/>
    <col min="268" max="268" width="9.1640625" style="9" customWidth="1"/>
    <col min="269" max="269" width="11.25" style="9" customWidth="1"/>
    <col min="270" max="270" width="15.1640625" style="9" bestFit="1" customWidth="1"/>
    <col min="271" max="511" width="10" style="9"/>
    <col min="512" max="512" width="4.1640625" style="9" customWidth="1"/>
    <col min="513" max="513" width="29.1640625" style="9" customWidth="1"/>
    <col min="514" max="514" width="7" style="9" customWidth="1"/>
    <col min="515" max="515" width="9.1640625" style="9" customWidth="1"/>
    <col min="516" max="516" width="8.58203125" style="9" customWidth="1"/>
    <col min="517" max="517" width="11" style="9" customWidth="1"/>
    <col min="518" max="518" width="10.83203125" style="9" customWidth="1"/>
    <col min="519" max="519" width="11.58203125" style="9" customWidth="1"/>
    <col min="520" max="520" width="11.58203125" style="9" bestFit="1" customWidth="1"/>
    <col min="521" max="521" width="11.1640625" style="9" customWidth="1"/>
    <col min="522" max="522" width="9.83203125" style="9" customWidth="1"/>
    <col min="523" max="523" width="9" style="9" customWidth="1"/>
    <col min="524" max="524" width="9.1640625" style="9" customWidth="1"/>
    <col min="525" max="525" width="11.25" style="9" customWidth="1"/>
    <col min="526" max="526" width="15.1640625" style="9" bestFit="1" customWidth="1"/>
    <col min="527" max="767" width="10" style="9"/>
    <col min="768" max="768" width="4.1640625" style="9" customWidth="1"/>
    <col min="769" max="769" width="29.1640625" style="9" customWidth="1"/>
    <col min="770" max="770" width="7" style="9" customWidth="1"/>
    <col min="771" max="771" width="9.1640625" style="9" customWidth="1"/>
    <col min="772" max="772" width="8.58203125" style="9" customWidth="1"/>
    <col min="773" max="773" width="11" style="9" customWidth="1"/>
    <col min="774" max="774" width="10.83203125" style="9" customWidth="1"/>
    <col min="775" max="775" width="11.58203125" style="9" customWidth="1"/>
    <col min="776" max="776" width="11.58203125" style="9" bestFit="1" customWidth="1"/>
    <col min="777" max="777" width="11.1640625" style="9" customWidth="1"/>
    <col min="778" max="778" width="9.83203125" style="9" customWidth="1"/>
    <col min="779" max="779" width="9" style="9" customWidth="1"/>
    <col min="780" max="780" width="9.1640625" style="9" customWidth="1"/>
    <col min="781" max="781" width="11.25" style="9" customWidth="1"/>
    <col min="782" max="782" width="15.1640625" style="9" bestFit="1" customWidth="1"/>
    <col min="783" max="1023" width="10" style="9"/>
    <col min="1024" max="1024" width="4.1640625" style="9" customWidth="1"/>
    <col min="1025" max="1025" width="29.1640625" style="9" customWidth="1"/>
    <col min="1026" max="1026" width="7" style="9" customWidth="1"/>
    <col min="1027" max="1027" width="9.1640625" style="9" customWidth="1"/>
    <col min="1028" max="1028" width="8.58203125" style="9" customWidth="1"/>
    <col min="1029" max="1029" width="11" style="9" customWidth="1"/>
    <col min="1030" max="1030" width="10.83203125" style="9" customWidth="1"/>
    <col min="1031" max="1031" width="11.58203125" style="9" customWidth="1"/>
    <col min="1032" max="1032" width="11.58203125" style="9" bestFit="1" customWidth="1"/>
    <col min="1033" max="1033" width="11.1640625" style="9" customWidth="1"/>
    <col min="1034" max="1034" width="9.83203125" style="9" customWidth="1"/>
    <col min="1035" max="1035" width="9" style="9" customWidth="1"/>
    <col min="1036" max="1036" width="9.1640625" style="9" customWidth="1"/>
    <col min="1037" max="1037" width="11.25" style="9" customWidth="1"/>
    <col min="1038" max="1038" width="15.1640625" style="9" bestFit="1" customWidth="1"/>
    <col min="1039" max="1279" width="10" style="9"/>
    <col min="1280" max="1280" width="4.1640625" style="9" customWidth="1"/>
    <col min="1281" max="1281" width="29.1640625" style="9" customWidth="1"/>
    <col min="1282" max="1282" width="7" style="9" customWidth="1"/>
    <col min="1283" max="1283" width="9.1640625" style="9" customWidth="1"/>
    <col min="1284" max="1284" width="8.58203125" style="9" customWidth="1"/>
    <col min="1285" max="1285" width="11" style="9" customWidth="1"/>
    <col min="1286" max="1286" width="10.83203125" style="9" customWidth="1"/>
    <col min="1287" max="1287" width="11.58203125" style="9" customWidth="1"/>
    <col min="1288" max="1288" width="11.58203125" style="9" bestFit="1" customWidth="1"/>
    <col min="1289" max="1289" width="11.1640625" style="9" customWidth="1"/>
    <col min="1290" max="1290" width="9.83203125" style="9" customWidth="1"/>
    <col min="1291" max="1291" width="9" style="9" customWidth="1"/>
    <col min="1292" max="1292" width="9.1640625" style="9" customWidth="1"/>
    <col min="1293" max="1293" width="11.25" style="9" customWidth="1"/>
    <col min="1294" max="1294" width="15.1640625" style="9" bestFit="1" customWidth="1"/>
    <col min="1295" max="1535" width="10" style="9"/>
    <col min="1536" max="1536" width="4.1640625" style="9" customWidth="1"/>
    <col min="1537" max="1537" width="29.1640625" style="9" customWidth="1"/>
    <col min="1538" max="1538" width="7" style="9" customWidth="1"/>
    <col min="1539" max="1539" width="9.1640625" style="9" customWidth="1"/>
    <col min="1540" max="1540" width="8.58203125" style="9" customWidth="1"/>
    <col min="1541" max="1541" width="11" style="9" customWidth="1"/>
    <col min="1542" max="1542" width="10.83203125" style="9" customWidth="1"/>
    <col min="1543" max="1543" width="11.58203125" style="9" customWidth="1"/>
    <col min="1544" max="1544" width="11.58203125" style="9" bestFit="1" customWidth="1"/>
    <col min="1545" max="1545" width="11.1640625" style="9" customWidth="1"/>
    <col min="1546" max="1546" width="9.83203125" style="9" customWidth="1"/>
    <col min="1547" max="1547" width="9" style="9" customWidth="1"/>
    <col min="1548" max="1548" width="9.1640625" style="9" customWidth="1"/>
    <col min="1549" max="1549" width="11.25" style="9" customWidth="1"/>
    <col min="1550" max="1550" width="15.1640625" style="9" bestFit="1" customWidth="1"/>
    <col min="1551" max="1791" width="10" style="9"/>
    <col min="1792" max="1792" width="4.1640625" style="9" customWidth="1"/>
    <col min="1793" max="1793" width="29.1640625" style="9" customWidth="1"/>
    <col min="1794" max="1794" width="7" style="9" customWidth="1"/>
    <col min="1795" max="1795" width="9.1640625" style="9" customWidth="1"/>
    <col min="1796" max="1796" width="8.58203125" style="9" customWidth="1"/>
    <col min="1797" max="1797" width="11" style="9" customWidth="1"/>
    <col min="1798" max="1798" width="10.83203125" style="9" customWidth="1"/>
    <col min="1799" max="1799" width="11.58203125" style="9" customWidth="1"/>
    <col min="1800" max="1800" width="11.58203125" style="9" bestFit="1" customWidth="1"/>
    <col min="1801" max="1801" width="11.1640625" style="9" customWidth="1"/>
    <col min="1802" max="1802" width="9.83203125" style="9" customWidth="1"/>
    <col min="1803" max="1803" width="9" style="9" customWidth="1"/>
    <col min="1804" max="1804" width="9.1640625" style="9" customWidth="1"/>
    <col min="1805" max="1805" width="11.25" style="9" customWidth="1"/>
    <col min="1806" max="1806" width="15.1640625" style="9" bestFit="1" customWidth="1"/>
    <col min="1807" max="2047" width="10" style="9"/>
    <col min="2048" max="2048" width="4.1640625" style="9" customWidth="1"/>
    <col min="2049" max="2049" width="29.1640625" style="9" customWidth="1"/>
    <col min="2050" max="2050" width="7" style="9" customWidth="1"/>
    <col min="2051" max="2051" width="9.1640625" style="9" customWidth="1"/>
    <col min="2052" max="2052" width="8.58203125" style="9" customWidth="1"/>
    <col min="2053" max="2053" width="11" style="9" customWidth="1"/>
    <col min="2054" max="2054" width="10.83203125" style="9" customWidth="1"/>
    <col min="2055" max="2055" width="11.58203125" style="9" customWidth="1"/>
    <col min="2056" max="2056" width="11.58203125" style="9" bestFit="1" customWidth="1"/>
    <col min="2057" max="2057" width="11.1640625" style="9" customWidth="1"/>
    <col min="2058" max="2058" width="9.83203125" style="9" customWidth="1"/>
    <col min="2059" max="2059" width="9" style="9" customWidth="1"/>
    <col min="2060" max="2060" width="9.1640625" style="9" customWidth="1"/>
    <col min="2061" max="2061" width="11.25" style="9" customWidth="1"/>
    <col min="2062" max="2062" width="15.1640625" style="9" bestFit="1" customWidth="1"/>
    <col min="2063" max="2303" width="10" style="9"/>
    <col min="2304" max="2304" width="4.1640625" style="9" customWidth="1"/>
    <col min="2305" max="2305" width="29.1640625" style="9" customWidth="1"/>
    <col min="2306" max="2306" width="7" style="9" customWidth="1"/>
    <col min="2307" max="2307" width="9.1640625" style="9" customWidth="1"/>
    <col min="2308" max="2308" width="8.58203125" style="9" customWidth="1"/>
    <col min="2309" max="2309" width="11" style="9" customWidth="1"/>
    <col min="2310" max="2310" width="10.83203125" style="9" customWidth="1"/>
    <col min="2311" max="2311" width="11.58203125" style="9" customWidth="1"/>
    <col min="2312" max="2312" width="11.58203125" style="9" bestFit="1" customWidth="1"/>
    <col min="2313" max="2313" width="11.1640625" style="9" customWidth="1"/>
    <col min="2314" max="2314" width="9.83203125" style="9" customWidth="1"/>
    <col min="2315" max="2315" width="9" style="9" customWidth="1"/>
    <col min="2316" max="2316" width="9.1640625" style="9" customWidth="1"/>
    <col min="2317" max="2317" width="11.25" style="9" customWidth="1"/>
    <col min="2318" max="2318" width="15.1640625" style="9" bestFit="1" customWidth="1"/>
    <col min="2319" max="2559" width="10" style="9"/>
    <col min="2560" max="2560" width="4.1640625" style="9" customWidth="1"/>
    <col min="2561" max="2561" width="29.1640625" style="9" customWidth="1"/>
    <col min="2562" max="2562" width="7" style="9" customWidth="1"/>
    <col min="2563" max="2563" width="9.1640625" style="9" customWidth="1"/>
    <col min="2564" max="2564" width="8.58203125" style="9" customWidth="1"/>
    <col min="2565" max="2565" width="11" style="9" customWidth="1"/>
    <col min="2566" max="2566" width="10.83203125" style="9" customWidth="1"/>
    <col min="2567" max="2567" width="11.58203125" style="9" customWidth="1"/>
    <col min="2568" max="2568" width="11.58203125" style="9" bestFit="1" customWidth="1"/>
    <col min="2569" max="2569" width="11.1640625" style="9" customWidth="1"/>
    <col min="2570" max="2570" width="9.83203125" style="9" customWidth="1"/>
    <col min="2571" max="2571" width="9" style="9" customWidth="1"/>
    <col min="2572" max="2572" width="9.1640625" style="9" customWidth="1"/>
    <col min="2573" max="2573" width="11.25" style="9" customWidth="1"/>
    <col min="2574" max="2574" width="15.1640625" style="9" bestFit="1" customWidth="1"/>
    <col min="2575" max="2815" width="10" style="9"/>
    <col min="2816" max="2816" width="4.1640625" style="9" customWidth="1"/>
    <col min="2817" max="2817" width="29.1640625" style="9" customWidth="1"/>
    <col min="2818" max="2818" width="7" style="9" customWidth="1"/>
    <col min="2819" max="2819" width="9.1640625" style="9" customWidth="1"/>
    <col min="2820" max="2820" width="8.58203125" style="9" customWidth="1"/>
    <col min="2821" max="2821" width="11" style="9" customWidth="1"/>
    <col min="2822" max="2822" width="10.83203125" style="9" customWidth="1"/>
    <col min="2823" max="2823" width="11.58203125" style="9" customWidth="1"/>
    <col min="2824" max="2824" width="11.58203125" style="9" bestFit="1" customWidth="1"/>
    <col min="2825" max="2825" width="11.1640625" style="9" customWidth="1"/>
    <col min="2826" max="2826" width="9.83203125" style="9" customWidth="1"/>
    <col min="2827" max="2827" width="9" style="9" customWidth="1"/>
    <col min="2828" max="2828" width="9.1640625" style="9" customWidth="1"/>
    <col min="2829" max="2829" width="11.25" style="9" customWidth="1"/>
    <col min="2830" max="2830" width="15.1640625" style="9" bestFit="1" customWidth="1"/>
    <col min="2831" max="3071" width="10" style="9"/>
    <col min="3072" max="3072" width="4.1640625" style="9" customWidth="1"/>
    <col min="3073" max="3073" width="29.1640625" style="9" customWidth="1"/>
    <col min="3074" max="3074" width="7" style="9" customWidth="1"/>
    <col min="3075" max="3075" width="9.1640625" style="9" customWidth="1"/>
    <col min="3076" max="3076" width="8.58203125" style="9" customWidth="1"/>
    <col min="3077" max="3077" width="11" style="9" customWidth="1"/>
    <col min="3078" max="3078" width="10.83203125" style="9" customWidth="1"/>
    <col min="3079" max="3079" width="11.58203125" style="9" customWidth="1"/>
    <col min="3080" max="3080" width="11.58203125" style="9" bestFit="1" customWidth="1"/>
    <col min="3081" max="3081" width="11.1640625" style="9" customWidth="1"/>
    <col min="3082" max="3082" width="9.83203125" style="9" customWidth="1"/>
    <col min="3083" max="3083" width="9" style="9" customWidth="1"/>
    <col min="3084" max="3084" width="9.1640625" style="9" customWidth="1"/>
    <col min="3085" max="3085" width="11.25" style="9" customWidth="1"/>
    <col min="3086" max="3086" width="15.1640625" style="9" bestFit="1" customWidth="1"/>
    <col min="3087" max="3327" width="10" style="9"/>
    <col min="3328" max="3328" width="4.1640625" style="9" customWidth="1"/>
    <col min="3329" max="3329" width="29.1640625" style="9" customWidth="1"/>
    <col min="3330" max="3330" width="7" style="9" customWidth="1"/>
    <col min="3331" max="3331" width="9.1640625" style="9" customWidth="1"/>
    <col min="3332" max="3332" width="8.58203125" style="9" customWidth="1"/>
    <col min="3333" max="3333" width="11" style="9" customWidth="1"/>
    <col min="3334" max="3334" width="10.83203125" style="9" customWidth="1"/>
    <col min="3335" max="3335" width="11.58203125" style="9" customWidth="1"/>
    <col min="3336" max="3336" width="11.58203125" style="9" bestFit="1" customWidth="1"/>
    <col min="3337" max="3337" width="11.1640625" style="9" customWidth="1"/>
    <col min="3338" max="3338" width="9.83203125" style="9" customWidth="1"/>
    <col min="3339" max="3339" width="9" style="9" customWidth="1"/>
    <col min="3340" max="3340" width="9.1640625" style="9" customWidth="1"/>
    <col min="3341" max="3341" width="11.25" style="9" customWidth="1"/>
    <col min="3342" max="3342" width="15.1640625" style="9" bestFit="1" customWidth="1"/>
    <col min="3343" max="3583" width="10" style="9"/>
    <col min="3584" max="3584" width="4.1640625" style="9" customWidth="1"/>
    <col min="3585" max="3585" width="29.1640625" style="9" customWidth="1"/>
    <col min="3586" max="3586" width="7" style="9" customWidth="1"/>
    <col min="3587" max="3587" width="9.1640625" style="9" customWidth="1"/>
    <col min="3588" max="3588" width="8.58203125" style="9" customWidth="1"/>
    <col min="3589" max="3589" width="11" style="9" customWidth="1"/>
    <col min="3590" max="3590" width="10.83203125" style="9" customWidth="1"/>
    <col min="3591" max="3591" width="11.58203125" style="9" customWidth="1"/>
    <col min="3592" max="3592" width="11.58203125" style="9" bestFit="1" customWidth="1"/>
    <col min="3593" max="3593" width="11.1640625" style="9" customWidth="1"/>
    <col min="3594" max="3594" width="9.83203125" style="9" customWidth="1"/>
    <col min="3595" max="3595" width="9" style="9" customWidth="1"/>
    <col min="3596" max="3596" width="9.1640625" style="9" customWidth="1"/>
    <col min="3597" max="3597" width="11.25" style="9" customWidth="1"/>
    <col min="3598" max="3598" width="15.1640625" style="9" bestFit="1" customWidth="1"/>
    <col min="3599" max="3839" width="10" style="9"/>
    <col min="3840" max="3840" width="4.1640625" style="9" customWidth="1"/>
    <col min="3841" max="3841" width="29.1640625" style="9" customWidth="1"/>
    <col min="3842" max="3842" width="7" style="9" customWidth="1"/>
    <col min="3843" max="3843" width="9.1640625" style="9" customWidth="1"/>
    <col min="3844" max="3844" width="8.58203125" style="9" customWidth="1"/>
    <col min="3845" max="3845" width="11" style="9" customWidth="1"/>
    <col min="3846" max="3846" width="10.83203125" style="9" customWidth="1"/>
    <col min="3847" max="3847" width="11.58203125" style="9" customWidth="1"/>
    <col min="3848" max="3848" width="11.58203125" style="9" bestFit="1" customWidth="1"/>
    <col min="3849" max="3849" width="11.1640625" style="9" customWidth="1"/>
    <col min="3850" max="3850" width="9.83203125" style="9" customWidth="1"/>
    <col min="3851" max="3851" width="9" style="9" customWidth="1"/>
    <col min="3852" max="3852" width="9.1640625" style="9" customWidth="1"/>
    <col min="3853" max="3853" width="11.25" style="9" customWidth="1"/>
    <col min="3854" max="3854" width="15.1640625" style="9" bestFit="1" customWidth="1"/>
    <col min="3855" max="4095" width="10" style="9"/>
    <col min="4096" max="4096" width="4.1640625" style="9" customWidth="1"/>
    <col min="4097" max="4097" width="29.1640625" style="9" customWidth="1"/>
    <col min="4098" max="4098" width="7" style="9" customWidth="1"/>
    <col min="4099" max="4099" width="9.1640625" style="9" customWidth="1"/>
    <col min="4100" max="4100" width="8.58203125" style="9" customWidth="1"/>
    <col min="4101" max="4101" width="11" style="9" customWidth="1"/>
    <col min="4102" max="4102" width="10.83203125" style="9" customWidth="1"/>
    <col min="4103" max="4103" width="11.58203125" style="9" customWidth="1"/>
    <col min="4104" max="4104" width="11.58203125" style="9" bestFit="1" customWidth="1"/>
    <col min="4105" max="4105" width="11.1640625" style="9" customWidth="1"/>
    <col min="4106" max="4106" width="9.83203125" style="9" customWidth="1"/>
    <col min="4107" max="4107" width="9" style="9" customWidth="1"/>
    <col min="4108" max="4108" width="9.1640625" style="9" customWidth="1"/>
    <col min="4109" max="4109" width="11.25" style="9" customWidth="1"/>
    <col min="4110" max="4110" width="15.1640625" style="9" bestFit="1" customWidth="1"/>
    <col min="4111" max="4351" width="10" style="9"/>
    <col min="4352" max="4352" width="4.1640625" style="9" customWidth="1"/>
    <col min="4353" max="4353" width="29.1640625" style="9" customWidth="1"/>
    <col min="4354" max="4354" width="7" style="9" customWidth="1"/>
    <col min="4355" max="4355" width="9.1640625" style="9" customWidth="1"/>
    <col min="4356" max="4356" width="8.58203125" style="9" customWidth="1"/>
    <col min="4357" max="4357" width="11" style="9" customWidth="1"/>
    <col min="4358" max="4358" width="10.83203125" style="9" customWidth="1"/>
    <col min="4359" max="4359" width="11.58203125" style="9" customWidth="1"/>
    <col min="4360" max="4360" width="11.58203125" style="9" bestFit="1" customWidth="1"/>
    <col min="4361" max="4361" width="11.1640625" style="9" customWidth="1"/>
    <col min="4362" max="4362" width="9.83203125" style="9" customWidth="1"/>
    <col min="4363" max="4363" width="9" style="9" customWidth="1"/>
    <col min="4364" max="4364" width="9.1640625" style="9" customWidth="1"/>
    <col min="4365" max="4365" width="11.25" style="9" customWidth="1"/>
    <col min="4366" max="4366" width="15.1640625" style="9" bestFit="1" customWidth="1"/>
    <col min="4367" max="4607" width="10" style="9"/>
    <col min="4608" max="4608" width="4.1640625" style="9" customWidth="1"/>
    <col min="4609" max="4609" width="29.1640625" style="9" customWidth="1"/>
    <col min="4610" max="4610" width="7" style="9" customWidth="1"/>
    <col min="4611" max="4611" width="9.1640625" style="9" customWidth="1"/>
    <col min="4612" max="4612" width="8.58203125" style="9" customWidth="1"/>
    <col min="4613" max="4613" width="11" style="9" customWidth="1"/>
    <col min="4614" max="4614" width="10.83203125" style="9" customWidth="1"/>
    <col min="4615" max="4615" width="11.58203125" style="9" customWidth="1"/>
    <col min="4616" max="4616" width="11.58203125" style="9" bestFit="1" customWidth="1"/>
    <col min="4617" max="4617" width="11.1640625" style="9" customWidth="1"/>
    <col min="4618" max="4618" width="9.83203125" style="9" customWidth="1"/>
    <col min="4619" max="4619" width="9" style="9" customWidth="1"/>
    <col min="4620" max="4620" width="9.1640625" style="9" customWidth="1"/>
    <col min="4621" max="4621" width="11.25" style="9" customWidth="1"/>
    <col min="4622" max="4622" width="15.1640625" style="9" bestFit="1" customWidth="1"/>
    <col min="4623" max="4863" width="10" style="9"/>
    <col min="4864" max="4864" width="4.1640625" style="9" customWidth="1"/>
    <col min="4865" max="4865" width="29.1640625" style="9" customWidth="1"/>
    <col min="4866" max="4866" width="7" style="9" customWidth="1"/>
    <col min="4867" max="4867" width="9.1640625" style="9" customWidth="1"/>
    <col min="4868" max="4868" width="8.58203125" style="9" customWidth="1"/>
    <col min="4869" max="4869" width="11" style="9" customWidth="1"/>
    <col min="4870" max="4870" width="10.83203125" style="9" customWidth="1"/>
    <col min="4871" max="4871" width="11.58203125" style="9" customWidth="1"/>
    <col min="4872" max="4872" width="11.58203125" style="9" bestFit="1" customWidth="1"/>
    <col min="4873" max="4873" width="11.1640625" style="9" customWidth="1"/>
    <col min="4874" max="4874" width="9.83203125" style="9" customWidth="1"/>
    <col min="4875" max="4875" width="9" style="9" customWidth="1"/>
    <col min="4876" max="4876" width="9.1640625" style="9" customWidth="1"/>
    <col min="4877" max="4877" width="11.25" style="9" customWidth="1"/>
    <col min="4878" max="4878" width="15.1640625" style="9" bestFit="1" customWidth="1"/>
    <col min="4879" max="5119" width="10" style="9"/>
    <col min="5120" max="5120" width="4.1640625" style="9" customWidth="1"/>
    <col min="5121" max="5121" width="29.1640625" style="9" customWidth="1"/>
    <col min="5122" max="5122" width="7" style="9" customWidth="1"/>
    <col min="5123" max="5123" width="9.1640625" style="9" customWidth="1"/>
    <col min="5124" max="5124" width="8.58203125" style="9" customWidth="1"/>
    <col min="5125" max="5125" width="11" style="9" customWidth="1"/>
    <col min="5126" max="5126" width="10.83203125" style="9" customWidth="1"/>
    <col min="5127" max="5127" width="11.58203125" style="9" customWidth="1"/>
    <col min="5128" max="5128" width="11.58203125" style="9" bestFit="1" customWidth="1"/>
    <col min="5129" max="5129" width="11.1640625" style="9" customWidth="1"/>
    <col min="5130" max="5130" width="9.83203125" style="9" customWidth="1"/>
    <col min="5131" max="5131" width="9" style="9" customWidth="1"/>
    <col min="5132" max="5132" width="9.1640625" style="9" customWidth="1"/>
    <col min="5133" max="5133" width="11.25" style="9" customWidth="1"/>
    <col min="5134" max="5134" width="15.1640625" style="9" bestFit="1" customWidth="1"/>
    <col min="5135" max="5375" width="10" style="9"/>
    <col min="5376" max="5376" width="4.1640625" style="9" customWidth="1"/>
    <col min="5377" max="5377" width="29.1640625" style="9" customWidth="1"/>
    <col min="5378" max="5378" width="7" style="9" customWidth="1"/>
    <col min="5379" max="5379" width="9.1640625" style="9" customWidth="1"/>
    <col min="5380" max="5380" width="8.58203125" style="9" customWidth="1"/>
    <col min="5381" max="5381" width="11" style="9" customWidth="1"/>
    <col min="5382" max="5382" width="10.83203125" style="9" customWidth="1"/>
    <col min="5383" max="5383" width="11.58203125" style="9" customWidth="1"/>
    <col min="5384" max="5384" width="11.58203125" style="9" bestFit="1" customWidth="1"/>
    <col min="5385" max="5385" width="11.1640625" style="9" customWidth="1"/>
    <col min="5386" max="5386" width="9.83203125" style="9" customWidth="1"/>
    <col min="5387" max="5387" width="9" style="9" customWidth="1"/>
    <col min="5388" max="5388" width="9.1640625" style="9" customWidth="1"/>
    <col min="5389" max="5389" width="11.25" style="9" customWidth="1"/>
    <col min="5390" max="5390" width="15.1640625" style="9" bestFit="1" customWidth="1"/>
    <col min="5391" max="5631" width="10" style="9"/>
    <col min="5632" max="5632" width="4.1640625" style="9" customWidth="1"/>
    <col min="5633" max="5633" width="29.1640625" style="9" customWidth="1"/>
    <col min="5634" max="5634" width="7" style="9" customWidth="1"/>
    <col min="5635" max="5635" width="9.1640625" style="9" customWidth="1"/>
    <col min="5636" max="5636" width="8.58203125" style="9" customWidth="1"/>
    <col min="5637" max="5637" width="11" style="9" customWidth="1"/>
    <col min="5638" max="5638" width="10.83203125" style="9" customWidth="1"/>
    <col min="5639" max="5639" width="11.58203125" style="9" customWidth="1"/>
    <col min="5640" max="5640" width="11.58203125" style="9" bestFit="1" customWidth="1"/>
    <col min="5641" max="5641" width="11.1640625" style="9" customWidth="1"/>
    <col min="5642" max="5642" width="9.83203125" style="9" customWidth="1"/>
    <col min="5643" max="5643" width="9" style="9" customWidth="1"/>
    <col min="5644" max="5644" width="9.1640625" style="9" customWidth="1"/>
    <col min="5645" max="5645" width="11.25" style="9" customWidth="1"/>
    <col min="5646" max="5646" width="15.1640625" style="9" bestFit="1" customWidth="1"/>
    <col min="5647" max="5887" width="10" style="9"/>
    <col min="5888" max="5888" width="4.1640625" style="9" customWidth="1"/>
    <col min="5889" max="5889" width="29.1640625" style="9" customWidth="1"/>
    <col min="5890" max="5890" width="7" style="9" customWidth="1"/>
    <col min="5891" max="5891" width="9.1640625" style="9" customWidth="1"/>
    <col min="5892" max="5892" width="8.58203125" style="9" customWidth="1"/>
    <col min="5893" max="5893" width="11" style="9" customWidth="1"/>
    <col min="5894" max="5894" width="10.83203125" style="9" customWidth="1"/>
    <col min="5895" max="5895" width="11.58203125" style="9" customWidth="1"/>
    <col min="5896" max="5896" width="11.58203125" style="9" bestFit="1" customWidth="1"/>
    <col min="5897" max="5897" width="11.1640625" style="9" customWidth="1"/>
    <col min="5898" max="5898" width="9.83203125" style="9" customWidth="1"/>
    <col min="5899" max="5899" width="9" style="9" customWidth="1"/>
    <col min="5900" max="5900" width="9.1640625" style="9" customWidth="1"/>
    <col min="5901" max="5901" width="11.25" style="9" customWidth="1"/>
    <col min="5902" max="5902" width="15.1640625" style="9" bestFit="1" customWidth="1"/>
    <col min="5903" max="6143" width="10" style="9"/>
    <col min="6144" max="6144" width="4.1640625" style="9" customWidth="1"/>
    <col min="6145" max="6145" width="29.1640625" style="9" customWidth="1"/>
    <col min="6146" max="6146" width="7" style="9" customWidth="1"/>
    <col min="6147" max="6147" width="9.1640625" style="9" customWidth="1"/>
    <col min="6148" max="6148" width="8.58203125" style="9" customWidth="1"/>
    <col min="6149" max="6149" width="11" style="9" customWidth="1"/>
    <col min="6150" max="6150" width="10.83203125" style="9" customWidth="1"/>
    <col min="6151" max="6151" width="11.58203125" style="9" customWidth="1"/>
    <col min="6152" max="6152" width="11.58203125" style="9" bestFit="1" customWidth="1"/>
    <col min="6153" max="6153" width="11.1640625" style="9" customWidth="1"/>
    <col min="6154" max="6154" width="9.83203125" style="9" customWidth="1"/>
    <col min="6155" max="6155" width="9" style="9" customWidth="1"/>
    <col min="6156" max="6156" width="9.1640625" style="9" customWidth="1"/>
    <col min="6157" max="6157" width="11.25" style="9" customWidth="1"/>
    <col min="6158" max="6158" width="15.1640625" style="9" bestFit="1" customWidth="1"/>
    <col min="6159" max="6399" width="10" style="9"/>
    <col min="6400" max="6400" width="4.1640625" style="9" customWidth="1"/>
    <col min="6401" max="6401" width="29.1640625" style="9" customWidth="1"/>
    <col min="6402" max="6402" width="7" style="9" customWidth="1"/>
    <col min="6403" max="6403" width="9.1640625" style="9" customWidth="1"/>
    <col min="6404" max="6404" width="8.58203125" style="9" customWidth="1"/>
    <col min="6405" max="6405" width="11" style="9" customWidth="1"/>
    <col min="6406" max="6406" width="10.83203125" style="9" customWidth="1"/>
    <col min="6407" max="6407" width="11.58203125" style="9" customWidth="1"/>
    <col min="6408" max="6408" width="11.58203125" style="9" bestFit="1" customWidth="1"/>
    <col min="6409" max="6409" width="11.1640625" style="9" customWidth="1"/>
    <col min="6410" max="6410" width="9.83203125" style="9" customWidth="1"/>
    <col min="6411" max="6411" width="9" style="9" customWidth="1"/>
    <col min="6412" max="6412" width="9.1640625" style="9" customWidth="1"/>
    <col min="6413" max="6413" width="11.25" style="9" customWidth="1"/>
    <col min="6414" max="6414" width="15.1640625" style="9" bestFit="1" customWidth="1"/>
    <col min="6415" max="6655" width="10" style="9"/>
    <col min="6656" max="6656" width="4.1640625" style="9" customWidth="1"/>
    <col min="6657" max="6657" width="29.1640625" style="9" customWidth="1"/>
    <col min="6658" max="6658" width="7" style="9" customWidth="1"/>
    <col min="6659" max="6659" width="9.1640625" style="9" customWidth="1"/>
    <col min="6660" max="6660" width="8.58203125" style="9" customWidth="1"/>
    <col min="6661" max="6661" width="11" style="9" customWidth="1"/>
    <col min="6662" max="6662" width="10.83203125" style="9" customWidth="1"/>
    <col min="6663" max="6663" width="11.58203125" style="9" customWidth="1"/>
    <col min="6664" max="6664" width="11.58203125" style="9" bestFit="1" customWidth="1"/>
    <col min="6665" max="6665" width="11.1640625" style="9" customWidth="1"/>
    <col min="6666" max="6666" width="9.83203125" style="9" customWidth="1"/>
    <col min="6667" max="6667" width="9" style="9" customWidth="1"/>
    <col min="6668" max="6668" width="9.1640625" style="9" customWidth="1"/>
    <col min="6669" max="6669" width="11.25" style="9" customWidth="1"/>
    <col min="6670" max="6670" width="15.1640625" style="9" bestFit="1" customWidth="1"/>
    <col min="6671" max="6911" width="10" style="9"/>
    <col min="6912" max="6912" width="4.1640625" style="9" customWidth="1"/>
    <col min="6913" max="6913" width="29.1640625" style="9" customWidth="1"/>
    <col min="6914" max="6914" width="7" style="9" customWidth="1"/>
    <col min="6915" max="6915" width="9.1640625" style="9" customWidth="1"/>
    <col min="6916" max="6916" width="8.58203125" style="9" customWidth="1"/>
    <col min="6917" max="6917" width="11" style="9" customWidth="1"/>
    <col min="6918" max="6918" width="10.83203125" style="9" customWidth="1"/>
    <col min="6919" max="6919" width="11.58203125" style="9" customWidth="1"/>
    <col min="6920" max="6920" width="11.58203125" style="9" bestFit="1" customWidth="1"/>
    <col min="6921" max="6921" width="11.1640625" style="9" customWidth="1"/>
    <col min="6922" max="6922" width="9.83203125" style="9" customWidth="1"/>
    <col min="6923" max="6923" width="9" style="9" customWidth="1"/>
    <col min="6924" max="6924" width="9.1640625" style="9" customWidth="1"/>
    <col min="6925" max="6925" width="11.25" style="9" customWidth="1"/>
    <col min="6926" max="6926" width="15.1640625" style="9" bestFit="1" customWidth="1"/>
    <col min="6927" max="7167" width="10" style="9"/>
    <col min="7168" max="7168" width="4.1640625" style="9" customWidth="1"/>
    <col min="7169" max="7169" width="29.1640625" style="9" customWidth="1"/>
    <col min="7170" max="7170" width="7" style="9" customWidth="1"/>
    <col min="7171" max="7171" width="9.1640625" style="9" customWidth="1"/>
    <col min="7172" max="7172" width="8.58203125" style="9" customWidth="1"/>
    <col min="7173" max="7173" width="11" style="9" customWidth="1"/>
    <col min="7174" max="7174" width="10.83203125" style="9" customWidth="1"/>
    <col min="7175" max="7175" width="11.58203125" style="9" customWidth="1"/>
    <col min="7176" max="7176" width="11.58203125" style="9" bestFit="1" customWidth="1"/>
    <col min="7177" max="7177" width="11.1640625" style="9" customWidth="1"/>
    <col min="7178" max="7178" width="9.83203125" style="9" customWidth="1"/>
    <col min="7179" max="7179" width="9" style="9" customWidth="1"/>
    <col min="7180" max="7180" width="9.1640625" style="9" customWidth="1"/>
    <col min="7181" max="7181" width="11.25" style="9" customWidth="1"/>
    <col min="7182" max="7182" width="15.1640625" style="9" bestFit="1" customWidth="1"/>
    <col min="7183" max="7423" width="10" style="9"/>
    <col min="7424" max="7424" width="4.1640625" style="9" customWidth="1"/>
    <col min="7425" max="7425" width="29.1640625" style="9" customWidth="1"/>
    <col min="7426" max="7426" width="7" style="9" customWidth="1"/>
    <col min="7427" max="7427" width="9.1640625" style="9" customWidth="1"/>
    <col min="7428" max="7428" width="8.58203125" style="9" customWidth="1"/>
    <col min="7429" max="7429" width="11" style="9" customWidth="1"/>
    <col min="7430" max="7430" width="10.83203125" style="9" customWidth="1"/>
    <col min="7431" max="7431" width="11.58203125" style="9" customWidth="1"/>
    <col min="7432" max="7432" width="11.58203125" style="9" bestFit="1" customWidth="1"/>
    <col min="7433" max="7433" width="11.1640625" style="9" customWidth="1"/>
    <col min="7434" max="7434" width="9.83203125" style="9" customWidth="1"/>
    <col min="7435" max="7435" width="9" style="9" customWidth="1"/>
    <col min="7436" max="7436" width="9.1640625" style="9" customWidth="1"/>
    <col min="7437" max="7437" width="11.25" style="9" customWidth="1"/>
    <col min="7438" max="7438" width="15.1640625" style="9" bestFit="1" customWidth="1"/>
    <col min="7439" max="7679" width="10" style="9"/>
    <col min="7680" max="7680" width="4.1640625" style="9" customWidth="1"/>
    <col min="7681" max="7681" width="29.1640625" style="9" customWidth="1"/>
    <col min="7682" max="7682" width="7" style="9" customWidth="1"/>
    <col min="7683" max="7683" width="9.1640625" style="9" customWidth="1"/>
    <col min="7684" max="7684" width="8.58203125" style="9" customWidth="1"/>
    <col min="7685" max="7685" width="11" style="9" customWidth="1"/>
    <col min="7686" max="7686" width="10.83203125" style="9" customWidth="1"/>
    <col min="7687" max="7687" width="11.58203125" style="9" customWidth="1"/>
    <col min="7688" max="7688" width="11.58203125" style="9" bestFit="1" customWidth="1"/>
    <col min="7689" max="7689" width="11.1640625" style="9" customWidth="1"/>
    <col min="7690" max="7690" width="9.83203125" style="9" customWidth="1"/>
    <col min="7691" max="7691" width="9" style="9" customWidth="1"/>
    <col min="7692" max="7692" width="9.1640625" style="9" customWidth="1"/>
    <col min="7693" max="7693" width="11.25" style="9" customWidth="1"/>
    <col min="7694" max="7694" width="15.1640625" style="9" bestFit="1" customWidth="1"/>
    <col min="7695" max="7935" width="10" style="9"/>
    <col min="7936" max="7936" width="4.1640625" style="9" customWidth="1"/>
    <col min="7937" max="7937" width="29.1640625" style="9" customWidth="1"/>
    <col min="7938" max="7938" width="7" style="9" customWidth="1"/>
    <col min="7939" max="7939" width="9.1640625" style="9" customWidth="1"/>
    <col min="7940" max="7940" width="8.58203125" style="9" customWidth="1"/>
    <col min="7941" max="7941" width="11" style="9" customWidth="1"/>
    <col min="7942" max="7942" width="10.83203125" style="9" customWidth="1"/>
    <col min="7943" max="7943" width="11.58203125" style="9" customWidth="1"/>
    <col min="7944" max="7944" width="11.58203125" style="9" bestFit="1" customWidth="1"/>
    <col min="7945" max="7945" width="11.1640625" style="9" customWidth="1"/>
    <col min="7946" max="7946" width="9.83203125" style="9" customWidth="1"/>
    <col min="7947" max="7947" width="9" style="9" customWidth="1"/>
    <col min="7948" max="7948" width="9.1640625" style="9" customWidth="1"/>
    <col min="7949" max="7949" width="11.25" style="9" customWidth="1"/>
    <col min="7950" max="7950" width="15.1640625" style="9" bestFit="1" customWidth="1"/>
    <col min="7951" max="8191" width="10" style="9"/>
    <col min="8192" max="8192" width="4.1640625" style="9" customWidth="1"/>
    <col min="8193" max="8193" width="29.1640625" style="9" customWidth="1"/>
    <col min="8194" max="8194" width="7" style="9" customWidth="1"/>
    <col min="8195" max="8195" width="9.1640625" style="9" customWidth="1"/>
    <col min="8196" max="8196" width="8.58203125" style="9" customWidth="1"/>
    <col min="8197" max="8197" width="11" style="9" customWidth="1"/>
    <col min="8198" max="8198" width="10.83203125" style="9" customWidth="1"/>
    <col min="8199" max="8199" width="11.58203125" style="9" customWidth="1"/>
    <col min="8200" max="8200" width="11.58203125" style="9" bestFit="1" customWidth="1"/>
    <col min="8201" max="8201" width="11.1640625" style="9" customWidth="1"/>
    <col min="8202" max="8202" width="9.83203125" style="9" customWidth="1"/>
    <col min="8203" max="8203" width="9" style="9" customWidth="1"/>
    <col min="8204" max="8204" width="9.1640625" style="9" customWidth="1"/>
    <col min="8205" max="8205" width="11.25" style="9" customWidth="1"/>
    <col min="8206" max="8206" width="15.1640625" style="9" bestFit="1" customWidth="1"/>
    <col min="8207" max="8447" width="10" style="9"/>
    <col min="8448" max="8448" width="4.1640625" style="9" customWidth="1"/>
    <col min="8449" max="8449" width="29.1640625" style="9" customWidth="1"/>
    <col min="8450" max="8450" width="7" style="9" customWidth="1"/>
    <col min="8451" max="8451" width="9.1640625" style="9" customWidth="1"/>
    <col min="8452" max="8452" width="8.58203125" style="9" customWidth="1"/>
    <col min="8453" max="8453" width="11" style="9" customWidth="1"/>
    <col min="8454" max="8454" width="10.83203125" style="9" customWidth="1"/>
    <col min="8455" max="8455" width="11.58203125" style="9" customWidth="1"/>
    <col min="8456" max="8456" width="11.58203125" style="9" bestFit="1" customWidth="1"/>
    <col min="8457" max="8457" width="11.1640625" style="9" customWidth="1"/>
    <col min="8458" max="8458" width="9.83203125" style="9" customWidth="1"/>
    <col min="8459" max="8459" width="9" style="9" customWidth="1"/>
    <col min="8460" max="8460" width="9.1640625" style="9" customWidth="1"/>
    <col min="8461" max="8461" width="11.25" style="9" customWidth="1"/>
    <col min="8462" max="8462" width="15.1640625" style="9" bestFit="1" customWidth="1"/>
    <col min="8463" max="8703" width="10" style="9"/>
    <col min="8704" max="8704" width="4.1640625" style="9" customWidth="1"/>
    <col min="8705" max="8705" width="29.1640625" style="9" customWidth="1"/>
    <col min="8706" max="8706" width="7" style="9" customWidth="1"/>
    <col min="8707" max="8707" width="9.1640625" style="9" customWidth="1"/>
    <col min="8708" max="8708" width="8.58203125" style="9" customWidth="1"/>
    <col min="8709" max="8709" width="11" style="9" customWidth="1"/>
    <col min="8710" max="8710" width="10.83203125" style="9" customWidth="1"/>
    <col min="8711" max="8711" width="11.58203125" style="9" customWidth="1"/>
    <col min="8712" max="8712" width="11.58203125" style="9" bestFit="1" customWidth="1"/>
    <col min="8713" max="8713" width="11.1640625" style="9" customWidth="1"/>
    <col min="8714" max="8714" width="9.83203125" style="9" customWidth="1"/>
    <col min="8715" max="8715" width="9" style="9" customWidth="1"/>
    <col min="8716" max="8716" width="9.1640625" style="9" customWidth="1"/>
    <col min="8717" max="8717" width="11.25" style="9" customWidth="1"/>
    <col min="8718" max="8718" width="15.1640625" style="9" bestFit="1" customWidth="1"/>
    <col min="8719" max="8959" width="10" style="9"/>
    <col min="8960" max="8960" width="4.1640625" style="9" customWidth="1"/>
    <col min="8961" max="8961" width="29.1640625" style="9" customWidth="1"/>
    <col min="8962" max="8962" width="7" style="9" customWidth="1"/>
    <col min="8963" max="8963" width="9.1640625" style="9" customWidth="1"/>
    <col min="8964" max="8964" width="8.58203125" style="9" customWidth="1"/>
    <col min="8965" max="8965" width="11" style="9" customWidth="1"/>
    <col min="8966" max="8966" width="10.83203125" style="9" customWidth="1"/>
    <col min="8967" max="8967" width="11.58203125" style="9" customWidth="1"/>
    <col min="8968" max="8968" width="11.58203125" style="9" bestFit="1" customWidth="1"/>
    <col min="8969" max="8969" width="11.1640625" style="9" customWidth="1"/>
    <col min="8970" max="8970" width="9.83203125" style="9" customWidth="1"/>
    <col min="8971" max="8971" width="9" style="9" customWidth="1"/>
    <col min="8972" max="8972" width="9.1640625" style="9" customWidth="1"/>
    <col min="8973" max="8973" width="11.25" style="9" customWidth="1"/>
    <col min="8974" max="8974" width="15.1640625" style="9" bestFit="1" customWidth="1"/>
    <col min="8975" max="9215" width="10" style="9"/>
    <col min="9216" max="9216" width="4.1640625" style="9" customWidth="1"/>
    <col min="9217" max="9217" width="29.1640625" style="9" customWidth="1"/>
    <col min="9218" max="9218" width="7" style="9" customWidth="1"/>
    <col min="9219" max="9219" width="9.1640625" style="9" customWidth="1"/>
    <col min="9220" max="9220" width="8.58203125" style="9" customWidth="1"/>
    <col min="9221" max="9221" width="11" style="9" customWidth="1"/>
    <col min="9222" max="9222" width="10.83203125" style="9" customWidth="1"/>
    <col min="9223" max="9223" width="11.58203125" style="9" customWidth="1"/>
    <col min="9224" max="9224" width="11.58203125" style="9" bestFit="1" customWidth="1"/>
    <col min="9225" max="9225" width="11.1640625" style="9" customWidth="1"/>
    <col min="9226" max="9226" width="9.83203125" style="9" customWidth="1"/>
    <col min="9227" max="9227" width="9" style="9" customWidth="1"/>
    <col min="9228" max="9228" width="9.1640625" style="9" customWidth="1"/>
    <col min="9229" max="9229" width="11.25" style="9" customWidth="1"/>
    <col min="9230" max="9230" width="15.1640625" style="9" bestFit="1" customWidth="1"/>
    <col min="9231" max="9471" width="10" style="9"/>
    <col min="9472" max="9472" width="4.1640625" style="9" customWidth="1"/>
    <col min="9473" max="9473" width="29.1640625" style="9" customWidth="1"/>
    <col min="9474" max="9474" width="7" style="9" customWidth="1"/>
    <col min="9475" max="9475" width="9.1640625" style="9" customWidth="1"/>
    <col min="9476" max="9476" width="8.58203125" style="9" customWidth="1"/>
    <col min="9477" max="9477" width="11" style="9" customWidth="1"/>
    <col min="9478" max="9478" width="10.83203125" style="9" customWidth="1"/>
    <col min="9479" max="9479" width="11.58203125" style="9" customWidth="1"/>
    <col min="9480" max="9480" width="11.58203125" style="9" bestFit="1" customWidth="1"/>
    <col min="9481" max="9481" width="11.1640625" style="9" customWidth="1"/>
    <col min="9482" max="9482" width="9.83203125" style="9" customWidth="1"/>
    <col min="9483" max="9483" width="9" style="9" customWidth="1"/>
    <col min="9484" max="9484" width="9.1640625" style="9" customWidth="1"/>
    <col min="9485" max="9485" width="11.25" style="9" customWidth="1"/>
    <col min="9486" max="9486" width="15.1640625" style="9" bestFit="1" customWidth="1"/>
    <col min="9487" max="9727" width="10" style="9"/>
    <col min="9728" max="9728" width="4.1640625" style="9" customWidth="1"/>
    <col min="9729" max="9729" width="29.1640625" style="9" customWidth="1"/>
    <col min="9730" max="9730" width="7" style="9" customWidth="1"/>
    <col min="9731" max="9731" width="9.1640625" style="9" customWidth="1"/>
    <col min="9732" max="9732" width="8.58203125" style="9" customWidth="1"/>
    <col min="9733" max="9733" width="11" style="9" customWidth="1"/>
    <col min="9734" max="9734" width="10.83203125" style="9" customWidth="1"/>
    <col min="9735" max="9735" width="11.58203125" style="9" customWidth="1"/>
    <col min="9736" max="9736" width="11.58203125" style="9" bestFit="1" customWidth="1"/>
    <col min="9737" max="9737" width="11.1640625" style="9" customWidth="1"/>
    <col min="9738" max="9738" width="9.83203125" style="9" customWidth="1"/>
    <col min="9739" max="9739" width="9" style="9" customWidth="1"/>
    <col min="9740" max="9740" width="9.1640625" style="9" customWidth="1"/>
    <col min="9741" max="9741" width="11.25" style="9" customWidth="1"/>
    <col min="9742" max="9742" width="15.1640625" style="9" bestFit="1" customWidth="1"/>
    <col min="9743" max="9983" width="10" style="9"/>
    <col min="9984" max="9984" width="4.1640625" style="9" customWidth="1"/>
    <col min="9985" max="9985" width="29.1640625" style="9" customWidth="1"/>
    <col min="9986" max="9986" width="7" style="9" customWidth="1"/>
    <col min="9987" max="9987" width="9.1640625" style="9" customWidth="1"/>
    <col min="9988" max="9988" width="8.58203125" style="9" customWidth="1"/>
    <col min="9989" max="9989" width="11" style="9" customWidth="1"/>
    <col min="9990" max="9990" width="10.83203125" style="9" customWidth="1"/>
    <col min="9991" max="9991" width="11.58203125" style="9" customWidth="1"/>
    <col min="9992" max="9992" width="11.58203125" style="9" bestFit="1" customWidth="1"/>
    <col min="9993" max="9993" width="11.1640625" style="9" customWidth="1"/>
    <col min="9994" max="9994" width="9.83203125" style="9" customWidth="1"/>
    <col min="9995" max="9995" width="9" style="9" customWidth="1"/>
    <col min="9996" max="9996" width="9.1640625" style="9" customWidth="1"/>
    <col min="9997" max="9997" width="11.25" style="9" customWidth="1"/>
    <col min="9998" max="9998" width="15.1640625" style="9" bestFit="1" customWidth="1"/>
    <col min="9999" max="10239" width="10" style="9"/>
    <col min="10240" max="10240" width="4.1640625" style="9" customWidth="1"/>
    <col min="10241" max="10241" width="29.1640625" style="9" customWidth="1"/>
    <col min="10242" max="10242" width="7" style="9" customWidth="1"/>
    <col min="10243" max="10243" width="9.1640625" style="9" customWidth="1"/>
    <col min="10244" max="10244" width="8.58203125" style="9" customWidth="1"/>
    <col min="10245" max="10245" width="11" style="9" customWidth="1"/>
    <col min="10246" max="10246" width="10.83203125" style="9" customWidth="1"/>
    <col min="10247" max="10247" width="11.58203125" style="9" customWidth="1"/>
    <col min="10248" max="10248" width="11.58203125" style="9" bestFit="1" customWidth="1"/>
    <col min="10249" max="10249" width="11.1640625" style="9" customWidth="1"/>
    <col min="10250" max="10250" width="9.83203125" style="9" customWidth="1"/>
    <col min="10251" max="10251" width="9" style="9" customWidth="1"/>
    <col min="10252" max="10252" width="9.1640625" style="9" customWidth="1"/>
    <col min="10253" max="10253" width="11.25" style="9" customWidth="1"/>
    <col min="10254" max="10254" width="15.1640625" style="9" bestFit="1" customWidth="1"/>
    <col min="10255" max="10495" width="10" style="9"/>
    <col min="10496" max="10496" width="4.1640625" style="9" customWidth="1"/>
    <col min="10497" max="10497" width="29.1640625" style="9" customWidth="1"/>
    <col min="10498" max="10498" width="7" style="9" customWidth="1"/>
    <col min="10499" max="10499" width="9.1640625" style="9" customWidth="1"/>
    <col min="10500" max="10500" width="8.58203125" style="9" customWidth="1"/>
    <col min="10501" max="10501" width="11" style="9" customWidth="1"/>
    <col min="10502" max="10502" width="10.83203125" style="9" customWidth="1"/>
    <col min="10503" max="10503" width="11.58203125" style="9" customWidth="1"/>
    <col min="10504" max="10504" width="11.58203125" style="9" bestFit="1" customWidth="1"/>
    <col min="10505" max="10505" width="11.1640625" style="9" customWidth="1"/>
    <col min="10506" max="10506" width="9.83203125" style="9" customWidth="1"/>
    <col min="10507" max="10507" width="9" style="9" customWidth="1"/>
    <col min="10508" max="10508" width="9.1640625" style="9" customWidth="1"/>
    <col min="10509" max="10509" width="11.25" style="9" customWidth="1"/>
    <col min="10510" max="10510" width="15.1640625" style="9" bestFit="1" customWidth="1"/>
    <col min="10511" max="10751" width="10" style="9"/>
    <col min="10752" max="10752" width="4.1640625" style="9" customWidth="1"/>
    <col min="10753" max="10753" width="29.1640625" style="9" customWidth="1"/>
    <col min="10754" max="10754" width="7" style="9" customWidth="1"/>
    <col min="10755" max="10755" width="9.1640625" style="9" customWidth="1"/>
    <col min="10756" max="10756" width="8.58203125" style="9" customWidth="1"/>
    <col min="10757" max="10757" width="11" style="9" customWidth="1"/>
    <col min="10758" max="10758" width="10.83203125" style="9" customWidth="1"/>
    <col min="10759" max="10759" width="11.58203125" style="9" customWidth="1"/>
    <col min="10760" max="10760" width="11.58203125" style="9" bestFit="1" customWidth="1"/>
    <col min="10761" max="10761" width="11.1640625" style="9" customWidth="1"/>
    <col min="10762" max="10762" width="9.83203125" style="9" customWidth="1"/>
    <col min="10763" max="10763" width="9" style="9" customWidth="1"/>
    <col min="10764" max="10764" width="9.1640625" style="9" customWidth="1"/>
    <col min="10765" max="10765" width="11.25" style="9" customWidth="1"/>
    <col min="10766" max="10766" width="15.1640625" style="9" bestFit="1" customWidth="1"/>
    <col min="10767" max="11007" width="10" style="9"/>
    <col min="11008" max="11008" width="4.1640625" style="9" customWidth="1"/>
    <col min="11009" max="11009" width="29.1640625" style="9" customWidth="1"/>
    <col min="11010" max="11010" width="7" style="9" customWidth="1"/>
    <col min="11011" max="11011" width="9.1640625" style="9" customWidth="1"/>
    <col min="11012" max="11012" width="8.58203125" style="9" customWidth="1"/>
    <col min="11013" max="11013" width="11" style="9" customWidth="1"/>
    <col min="11014" max="11014" width="10.83203125" style="9" customWidth="1"/>
    <col min="11015" max="11015" width="11.58203125" style="9" customWidth="1"/>
    <col min="11016" max="11016" width="11.58203125" style="9" bestFit="1" customWidth="1"/>
    <col min="11017" max="11017" width="11.1640625" style="9" customWidth="1"/>
    <col min="11018" max="11018" width="9.83203125" style="9" customWidth="1"/>
    <col min="11019" max="11019" width="9" style="9" customWidth="1"/>
    <col min="11020" max="11020" width="9.1640625" style="9" customWidth="1"/>
    <col min="11021" max="11021" width="11.25" style="9" customWidth="1"/>
    <col min="11022" max="11022" width="15.1640625" style="9" bestFit="1" customWidth="1"/>
    <col min="11023" max="11263" width="10" style="9"/>
    <col min="11264" max="11264" width="4.1640625" style="9" customWidth="1"/>
    <col min="11265" max="11265" width="29.1640625" style="9" customWidth="1"/>
    <col min="11266" max="11266" width="7" style="9" customWidth="1"/>
    <col min="11267" max="11267" width="9.1640625" style="9" customWidth="1"/>
    <col min="11268" max="11268" width="8.58203125" style="9" customWidth="1"/>
    <col min="11269" max="11269" width="11" style="9" customWidth="1"/>
    <col min="11270" max="11270" width="10.83203125" style="9" customWidth="1"/>
    <col min="11271" max="11271" width="11.58203125" style="9" customWidth="1"/>
    <col min="11272" max="11272" width="11.58203125" style="9" bestFit="1" customWidth="1"/>
    <col min="11273" max="11273" width="11.1640625" style="9" customWidth="1"/>
    <col min="11274" max="11274" width="9.83203125" style="9" customWidth="1"/>
    <col min="11275" max="11275" width="9" style="9" customWidth="1"/>
    <col min="11276" max="11276" width="9.1640625" style="9" customWidth="1"/>
    <col min="11277" max="11277" width="11.25" style="9" customWidth="1"/>
    <col min="11278" max="11278" width="15.1640625" style="9" bestFit="1" customWidth="1"/>
    <col min="11279" max="11519" width="10" style="9"/>
    <col min="11520" max="11520" width="4.1640625" style="9" customWidth="1"/>
    <col min="11521" max="11521" width="29.1640625" style="9" customWidth="1"/>
    <col min="11522" max="11522" width="7" style="9" customWidth="1"/>
    <col min="11523" max="11523" width="9.1640625" style="9" customWidth="1"/>
    <col min="11524" max="11524" width="8.58203125" style="9" customWidth="1"/>
    <col min="11525" max="11525" width="11" style="9" customWidth="1"/>
    <col min="11526" max="11526" width="10.83203125" style="9" customWidth="1"/>
    <col min="11527" max="11527" width="11.58203125" style="9" customWidth="1"/>
    <col min="11528" max="11528" width="11.58203125" style="9" bestFit="1" customWidth="1"/>
    <col min="11529" max="11529" width="11.1640625" style="9" customWidth="1"/>
    <col min="11530" max="11530" width="9.83203125" style="9" customWidth="1"/>
    <col min="11531" max="11531" width="9" style="9" customWidth="1"/>
    <col min="11532" max="11532" width="9.1640625" style="9" customWidth="1"/>
    <col min="11533" max="11533" width="11.25" style="9" customWidth="1"/>
    <col min="11534" max="11534" width="15.1640625" style="9" bestFit="1" customWidth="1"/>
    <col min="11535" max="11775" width="10" style="9"/>
    <col min="11776" max="11776" width="4.1640625" style="9" customWidth="1"/>
    <col min="11777" max="11777" width="29.1640625" style="9" customWidth="1"/>
    <col min="11778" max="11778" width="7" style="9" customWidth="1"/>
    <col min="11779" max="11779" width="9.1640625" style="9" customWidth="1"/>
    <col min="11780" max="11780" width="8.58203125" style="9" customWidth="1"/>
    <col min="11781" max="11781" width="11" style="9" customWidth="1"/>
    <col min="11782" max="11782" width="10.83203125" style="9" customWidth="1"/>
    <col min="11783" max="11783" width="11.58203125" style="9" customWidth="1"/>
    <col min="11784" max="11784" width="11.58203125" style="9" bestFit="1" customWidth="1"/>
    <col min="11785" max="11785" width="11.1640625" style="9" customWidth="1"/>
    <col min="11786" max="11786" width="9.83203125" style="9" customWidth="1"/>
    <col min="11787" max="11787" width="9" style="9" customWidth="1"/>
    <col min="11788" max="11788" width="9.1640625" style="9" customWidth="1"/>
    <col min="11789" max="11789" width="11.25" style="9" customWidth="1"/>
    <col min="11790" max="11790" width="15.1640625" style="9" bestFit="1" customWidth="1"/>
    <col min="11791" max="12031" width="10" style="9"/>
    <col min="12032" max="12032" width="4.1640625" style="9" customWidth="1"/>
    <col min="12033" max="12033" width="29.1640625" style="9" customWidth="1"/>
    <col min="12034" max="12034" width="7" style="9" customWidth="1"/>
    <col min="12035" max="12035" width="9.1640625" style="9" customWidth="1"/>
    <col min="12036" max="12036" width="8.58203125" style="9" customWidth="1"/>
    <col min="12037" max="12037" width="11" style="9" customWidth="1"/>
    <col min="12038" max="12038" width="10.83203125" style="9" customWidth="1"/>
    <col min="12039" max="12039" width="11.58203125" style="9" customWidth="1"/>
    <col min="12040" max="12040" width="11.58203125" style="9" bestFit="1" customWidth="1"/>
    <col min="12041" max="12041" width="11.1640625" style="9" customWidth="1"/>
    <col min="12042" max="12042" width="9.83203125" style="9" customWidth="1"/>
    <col min="12043" max="12043" width="9" style="9" customWidth="1"/>
    <col min="12044" max="12044" width="9.1640625" style="9" customWidth="1"/>
    <col min="12045" max="12045" width="11.25" style="9" customWidth="1"/>
    <col min="12046" max="12046" width="15.1640625" style="9" bestFit="1" customWidth="1"/>
    <col min="12047" max="12287" width="10" style="9"/>
    <col min="12288" max="12288" width="4.1640625" style="9" customWidth="1"/>
    <col min="12289" max="12289" width="29.1640625" style="9" customWidth="1"/>
    <col min="12290" max="12290" width="7" style="9" customWidth="1"/>
    <col min="12291" max="12291" width="9.1640625" style="9" customWidth="1"/>
    <col min="12292" max="12292" width="8.58203125" style="9" customWidth="1"/>
    <col min="12293" max="12293" width="11" style="9" customWidth="1"/>
    <col min="12294" max="12294" width="10.83203125" style="9" customWidth="1"/>
    <col min="12295" max="12295" width="11.58203125" style="9" customWidth="1"/>
    <col min="12296" max="12296" width="11.58203125" style="9" bestFit="1" customWidth="1"/>
    <col min="12297" max="12297" width="11.1640625" style="9" customWidth="1"/>
    <col min="12298" max="12298" width="9.83203125" style="9" customWidth="1"/>
    <col min="12299" max="12299" width="9" style="9" customWidth="1"/>
    <col min="12300" max="12300" width="9.1640625" style="9" customWidth="1"/>
    <col min="12301" max="12301" width="11.25" style="9" customWidth="1"/>
    <col min="12302" max="12302" width="15.1640625" style="9" bestFit="1" customWidth="1"/>
    <col min="12303" max="12543" width="10" style="9"/>
    <col min="12544" max="12544" width="4.1640625" style="9" customWidth="1"/>
    <col min="12545" max="12545" width="29.1640625" style="9" customWidth="1"/>
    <col min="12546" max="12546" width="7" style="9" customWidth="1"/>
    <col min="12547" max="12547" width="9.1640625" style="9" customWidth="1"/>
    <col min="12548" max="12548" width="8.58203125" style="9" customWidth="1"/>
    <col min="12549" max="12549" width="11" style="9" customWidth="1"/>
    <col min="12550" max="12550" width="10.83203125" style="9" customWidth="1"/>
    <col min="12551" max="12551" width="11.58203125" style="9" customWidth="1"/>
    <col min="12552" max="12552" width="11.58203125" style="9" bestFit="1" customWidth="1"/>
    <col min="12553" max="12553" width="11.1640625" style="9" customWidth="1"/>
    <col min="12554" max="12554" width="9.83203125" style="9" customWidth="1"/>
    <col min="12555" max="12555" width="9" style="9" customWidth="1"/>
    <col min="12556" max="12556" width="9.1640625" style="9" customWidth="1"/>
    <col min="12557" max="12557" width="11.25" style="9" customWidth="1"/>
    <col min="12558" max="12558" width="15.1640625" style="9" bestFit="1" customWidth="1"/>
    <col min="12559" max="12799" width="10" style="9"/>
    <col min="12800" max="12800" width="4.1640625" style="9" customWidth="1"/>
    <col min="12801" max="12801" width="29.1640625" style="9" customWidth="1"/>
    <col min="12802" max="12802" width="7" style="9" customWidth="1"/>
    <col min="12803" max="12803" width="9.1640625" style="9" customWidth="1"/>
    <col min="12804" max="12804" width="8.58203125" style="9" customWidth="1"/>
    <col min="12805" max="12805" width="11" style="9" customWidth="1"/>
    <col min="12806" max="12806" width="10.83203125" style="9" customWidth="1"/>
    <col min="12807" max="12807" width="11.58203125" style="9" customWidth="1"/>
    <col min="12808" max="12808" width="11.58203125" style="9" bestFit="1" customWidth="1"/>
    <col min="12809" max="12809" width="11.1640625" style="9" customWidth="1"/>
    <col min="12810" max="12810" width="9.83203125" style="9" customWidth="1"/>
    <col min="12811" max="12811" width="9" style="9" customWidth="1"/>
    <col min="12812" max="12812" width="9.1640625" style="9" customWidth="1"/>
    <col min="12813" max="12813" width="11.25" style="9" customWidth="1"/>
    <col min="12814" max="12814" width="15.1640625" style="9" bestFit="1" customWidth="1"/>
    <col min="12815" max="13055" width="10" style="9"/>
    <col min="13056" max="13056" width="4.1640625" style="9" customWidth="1"/>
    <col min="13057" max="13057" width="29.1640625" style="9" customWidth="1"/>
    <col min="13058" max="13058" width="7" style="9" customWidth="1"/>
    <col min="13059" max="13059" width="9.1640625" style="9" customWidth="1"/>
    <col min="13060" max="13060" width="8.58203125" style="9" customWidth="1"/>
    <col min="13061" max="13061" width="11" style="9" customWidth="1"/>
    <col min="13062" max="13062" width="10.83203125" style="9" customWidth="1"/>
    <col min="13063" max="13063" width="11.58203125" style="9" customWidth="1"/>
    <col min="13064" max="13064" width="11.58203125" style="9" bestFit="1" customWidth="1"/>
    <col min="13065" max="13065" width="11.1640625" style="9" customWidth="1"/>
    <col min="13066" max="13066" width="9.83203125" style="9" customWidth="1"/>
    <col min="13067" max="13067" width="9" style="9" customWidth="1"/>
    <col min="13068" max="13068" width="9.1640625" style="9" customWidth="1"/>
    <col min="13069" max="13069" width="11.25" style="9" customWidth="1"/>
    <col min="13070" max="13070" width="15.1640625" style="9" bestFit="1" customWidth="1"/>
    <col min="13071" max="13311" width="10" style="9"/>
    <col min="13312" max="13312" width="4.1640625" style="9" customWidth="1"/>
    <col min="13313" max="13313" width="29.1640625" style="9" customWidth="1"/>
    <col min="13314" max="13314" width="7" style="9" customWidth="1"/>
    <col min="13315" max="13315" width="9.1640625" style="9" customWidth="1"/>
    <col min="13316" max="13316" width="8.58203125" style="9" customWidth="1"/>
    <col min="13317" max="13317" width="11" style="9" customWidth="1"/>
    <col min="13318" max="13318" width="10.83203125" style="9" customWidth="1"/>
    <col min="13319" max="13319" width="11.58203125" style="9" customWidth="1"/>
    <col min="13320" max="13320" width="11.58203125" style="9" bestFit="1" customWidth="1"/>
    <col min="13321" max="13321" width="11.1640625" style="9" customWidth="1"/>
    <col min="13322" max="13322" width="9.83203125" style="9" customWidth="1"/>
    <col min="13323" max="13323" width="9" style="9" customWidth="1"/>
    <col min="13324" max="13324" width="9.1640625" style="9" customWidth="1"/>
    <col min="13325" max="13325" width="11.25" style="9" customWidth="1"/>
    <col min="13326" max="13326" width="15.1640625" style="9" bestFit="1" customWidth="1"/>
    <col min="13327" max="13567" width="10" style="9"/>
    <col min="13568" max="13568" width="4.1640625" style="9" customWidth="1"/>
    <col min="13569" max="13569" width="29.1640625" style="9" customWidth="1"/>
    <col min="13570" max="13570" width="7" style="9" customWidth="1"/>
    <col min="13571" max="13571" width="9.1640625" style="9" customWidth="1"/>
    <col min="13572" max="13572" width="8.58203125" style="9" customWidth="1"/>
    <col min="13573" max="13573" width="11" style="9" customWidth="1"/>
    <col min="13574" max="13574" width="10.83203125" style="9" customWidth="1"/>
    <col min="13575" max="13575" width="11.58203125" style="9" customWidth="1"/>
    <col min="13576" max="13576" width="11.58203125" style="9" bestFit="1" customWidth="1"/>
    <col min="13577" max="13577" width="11.1640625" style="9" customWidth="1"/>
    <col min="13578" max="13578" width="9.83203125" style="9" customWidth="1"/>
    <col min="13579" max="13579" width="9" style="9" customWidth="1"/>
    <col min="13580" max="13580" width="9.1640625" style="9" customWidth="1"/>
    <col min="13581" max="13581" width="11.25" style="9" customWidth="1"/>
    <col min="13582" max="13582" width="15.1640625" style="9" bestFit="1" customWidth="1"/>
    <col min="13583" max="13823" width="10" style="9"/>
    <col min="13824" max="13824" width="4.1640625" style="9" customWidth="1"/>
    <col min="13825" max="13825" width="29.1640625" style="9" customWidth="1"/>
    <col min="13826" max="13826" width="7" style="9" customWidth="1"/>
    <col min="13827" max="13827" width="9.1640625" style="9" customWidth="1"/>
    <col min="13828" max="13828" width="8.58203125" style="9" customWidth="1"/>
    <col min="13829" max="13829" width="11" style="9" customWidth="1"/>
    <col min="13830" max="13830" width="10.83203125" style="9" customWidth="1"/>
    <col min="13831" max="13831" width="11.58203125" style="9" customWidth="1"/>
    <col min="13832" max="13832" width="11.58203125" style="9" bestFit="1" customWidth="1"/>
    <col min="13833" max="13833" width="11.1640625" style="9" customWidth="1"/>
    <col min="13834" max="13834" width="9.83203125" style="9" customWidth="1"/>
    <col min="13835" max="13835" width="9" style="9" customWidth="1"/>
    <col min="13836" max="13836" width="9.1640625" style="9" customWidth="1"/>
    <col min="13837" max="13837" width="11.25" style="9" customWidth="1"/>
    <col min="13838" max="13838" width="15.1640625" style="9" bestFit="1" customWidth="1"/>
    <col min="13839" max="14079" width="10" style="9"/>
    <col min="14080" max="14080" width="4.1640625" style="9" customWidth="1"/>
    <col min="14081" max="14081" width="29.1640625" style="9" customWidth="1"/>
    <col min="14082" max="14082" width="7" style="9" customWidth="1"/>
    <col min="14083" max="14083" width="9.1640625" style="9" customWidth="1"/>
    <col min="14084" max="14084" width="8.58203125" style="9" customWidth="1"/>
    <col min="14085" max="14085" width="11" style="9" customWidth="1"/>
    <col min="14086" max="14086" width="10.83203125" style="9" customWidth="1"/>
    <col min="14087" max="14087" width="11.58203125" style="9" customWidth="1"/>
    <col min="14088" max="14088" width="11.58203125" style="9" bestFit="1" customWidth="1"/>
    <col min="14089" max="14089" width="11.1640625" style="9" customWidth="1"/>
    <col min="14090" max="14090" width="9.83203125" style="9" customWidth="1"/>
    <col min="14091" max="14091" width="9" style="9" customWidth="1"/>
    <col min="14092" max="14092" width="9.1640625" style="9" customWidth="1"/>
    <col min="14093" max="14093" width="11.25" style="9" customWidth="1"/>
    <col min="14094" max="14094" width="15.1640625" style="9" bestFit="1" customWidth="1"/>
    <col min="14095" max="14335" width="10" style="9"/>
    <col min="14336" max="14336" width="4.1640625" style="9" customWidth="1"/>
    <col min="14337" max="14337" width="29.1640625" style="9" customWidth="1"/>
    <col min="14338" max="14338" width="7" style="9" customWidth="1"/>
    <col min="14339" max="14339" width="9.1640625" style="9" customWidth="1"/>
    <col min="14340" max="14340" width="8.58203125" style="9" customWidth="1"/>
    <col min="14341" max="14341" width="11" style="9" customWidth="1"/>
    <col min="14342" max="14342" width="10.83203125" style="9" customWidth="1"/>
    <col min="14343" max="14343" width="11.58203125" style="9" customWidth="1"/>
    <col min="14344" max="14344" width="11.58203125" style="9" bestFit="1" customWidth="1"/>
    <col min="14345" max="14345" width="11.1640625" style="9" customWidth="1"/>
    <col min="14346" max="14346" width="9.83203125" style="9" customWidth="1"/>
    <col min="14347" max="14347" width="9" style="9" customWidth="1"/>
    <col min="14348" max="14348" width="9.1640625" style="9" customWidth="1"/>
    <col min="14349" max="14349" width="11.25" style="9" customWidth="1"/>
    <col min="14350" max="14350" width="15.1640625" style="9" bestFit="1" customWidth="1"/>
    <col min="14351" max="14591" width="10" style="9"/>
    <col min="14592" max="14592" width="4.1640625" style="9" customWidth="1"/>
    <col min="14593" max="14593" width="29.1640625" style="9" customWidth="1"/>
    <col min="14594" max="14594" width="7" style="9" customWidth="1"/>
    <col min="14595" max="14595" width="9.1640625" style="9" customWidth="1"/>
    <col min="14596" max="14596" width="8.58203125" style="9" customWidth="1"/>
    <col min="14597" max="14597" width="11" style="9" customWidth="1"/>
    <col min="14598" max="14598" width="10.83203125" style="9" customWidth="1"/>
    <col min="14599" max="14599" width="11.58203125" style="9" customWidth="1"/>
    <col min="14600" max="14600" width="11.58203125" style="9" bestFit="1" customWidth="1"/>
    <col min="14601" max="14601" width="11.1640625" style="9" customWidth="1"/>
    <col min="14602" max="14602" width="9.83203125" style="9" customWidth="1"/>
    <col min="14603" max="14603" width="9" style="9" customWidth="1"/>
    <col min="14604" max="14604" width="9.1640625" style="9" customWidth="1"/>
    <col min="14605" max="14605" width="11.25" style="9" customWidth="1"/>
    <col min="14606" max="14606" width="15.1640625" style="9" bestFit="1" customWidth="1"/>
    <col min="14607" max="14847" width="10" style="9"/>
    <col min="14848" max="14848" width="4.1640625" style="9" customWidth="1"/>
    <col min="14849" max="14849" width="29.1640625" style="9" customWidth="1"/>
    <col min="14850" max="14850" width="7" style="9" customWidth="1"/>
    <col min="14851" max="14851" width="9.1640625" style="9" customWidth="1"/>
    <col min="14852" max="14852" width="8.58203125" style="9" customWidth="1"/>
    <col min="14853" max="14853" width="11" style="9" customWidth="1"/>
    <col min="14854" max="14854" width="10.83203125" style="9" customWidth="1"/>
    <col min="14855" max="14855" width="11.58203125" style="9" customWidth="1"/>
    <col min="14856" max="14856" width="11.58203125" style="9" bestFit="1" customWidth="1"/>
    <col min="14857" max="14857" width="11.1640625" style="9" customWidth="1"/>
    <col min="14858" max="14858" width="9.83203125" style="9" customWidth="1"/>
    <col min="14859" max="14859" width="9" style="9" customWidth="1"/>
    <col min="14860" max="14860" width="9.1640625" style="9" customWidth="1"/>
    <col min="14861" max="14861" width="11.25" style="9" customWidth="1"/>
    <col min="14862" max="14862" width="15.1640625" style="9" bestFit="1" customWidth="1"/>
    <col min="14863" max="15103" width="10" style="9"/>
    <col min="15104" max="15104" width="4.1640625" style="9" customWidth="1"/>
    <col min="15105" max="15105" width="29.1640625" style="9" customWidth="1"/>
    <col min="15106" max="15106" width="7" style="9" customWidth="1"/>
    <col min="15107" max="15107" width="9.1640625" style="9" customWidth="1"/>
    <col min="15108" max="15108" width="8.58203125" style="9" customWidth="1"/>
    <col min="15109" max="15109" width="11" style="9" customWidth="1"/>
    <col min="15110" max="15110" width="10.83203125" style="9" customWidth="1"/>
    <col min="15111" max="15111" width="11.58203125" style="9" customWidth="1"/>
    <col min="15112" max="15112" width="11.58203125" style="9" bestFit="1" customWidth="1"/>
    <col min="15113" max="15113" width="11.1640625" style="9" customWidth="1"/>
    <col min="15114" max="15114" width="9.83203125" style="9" customWidth="1"/>
    <col min="15115" max="15115" width="9" style="9" customWidth="1"/>
    <col min="15116" max="15116" width="9.1640625" style="9" customWidth="1"/>
    <col min="15117" max="15117" width="11.25" style="9" customWidth="1"/>
    <col min="15118" max="15118" width="15.1640625" style="9" bestFit="1" customWidth="1"/>
    <col min="15119" max="15359" width="10" style="9"/>
    <col min="15360" max="15360" width="4.1640625" style="9" customWidth="1"/>
    <col min="15361" max="15361" width="29.1640625" style="9" customWidth="1"/>
    <col min="15362" max="15362" width="7" style="9" customWidth="1"/>
    <col min="15363" max="15363" width="9.1640625" style="9" customWidth="1"/>
    <col min="15364" max="15364" width="8.58203125" style="9" customWidth="1"/>
    <col min="15365" max="15365" width="11" style="9" customWidth="1"/>
    <col min="15366" max="15366" width="10.83203125" style="9" customWidth="1"/>
    <col min="15367" max="15367" width="11.58203125" style="9" customWidth="1"/>
    <col min="15368" max="15368" width="11.58203125" style="9" bestFit="1" customWidth="1"/>
    <col min="15369" max="15369" width="11.1640625" style="9" customWidth="1"/>
    <col min="15370" max="15370" width="9.83203125" style="9" customWidth="1"/>
    <col min="15371" max="15371" width="9" style="9" customWidth="1"/>
    <col min="15372" max="15372" width="9.1640625" style="9" customWidth="1"/>
    <col min="15373" max="15373" width="11.25" style="9" customWidth="1"/>
    <col min="15374" max="15374" width="15.1640625" style="9" bestFit="1" customWidth="1"/>
    <col min="15375" max="15615" width="10" style="9"/>
    <col min="15616" max="15616" width="4.1640625" style="9" customWidth="1"/>
    <col min="15617" max="15617" width="29.1640625" style="9" customWidth="1"/>
    <col min="15618" max="15618" width="7" style="9" customWidth="1"/>
    <col min="15619" max="15619" width="9.1640625" style="9" customWidth="1"/>
    <col min="15620" max="15620" width="8.58203125" style="9" customWidth="1"/>
    <col min="15621" max="15621" width="11" style="9" customWidth="1"/>
    <col min="15622" max="15622" width="10.83203125" style="9" customWidth="1"/>
    <col min="15623" max="15623" width="11.58203125" style="9" customWidth="1"/>
    <col min="15624" max="15624" width="11.58203125" style="9" bestFit="1" customWidth="1"/>
    <col min="15625" max="15625" width="11.1640625" style="9" customWidth="1"/>
    <col min="15626" max="15626" width="9.83203125" style="9" customWidth="1"/>
    <col min="15627" max="15627" width="9" style="9" customWidth="1"/>
    <col min="15628" max="15628" width="9.1640625" style="9" customWidth="1"/>
    <col min="15629" max="15629" width="11.25" style="9" customWidth="1"/>
    <col min="15630" max="15630" width="15.1640625" style="9" bestFit="1" customWidth="1"/>
    <col min="15631" max="15871" width="10" style="9"/>
    <col min="15872" max="15872" width="4.1640625" style="9" customWidth="1"/>
    <col min="15873" max="15873" width="29.1640625" style="9" customWidth="1"/>
    <col min="15874" max="15874" width="7" style="9" customWidth="1"/>
    <col min="15875" max="15875" width="9.1640625" style="9" customWidth="1"/>
    <col min="15876" max="15876" width="8.58203125" style="9" customWidth="1"/>
    <col min="15877" max="15877" width="11" style="9" customWidth="1"/>
    <col min="15878" max="15878" width="10.83203125" style="9" customWidth="1"/>
    <col min="15879" max="15879" width="11.58203125" style="9" customWidth="1"/>
    <col min="15880" max="15880" width="11.58203125" style="9" bestFit="1" customWidth="1"/>
    <col min="15881" max="15881" width="11.1640625" style="9" customWidth="1"/>
    <col min="15882" max="15882" width="9.83203125" style="9" customWidth="1"/>
    <col min="15883" max="15883" width="9" style="9" customWidth="1"/>
    <col min="15884" max="15884" width="9.1640625" style="9" customWidth="1"/>
    <col min="15885" max="15885" width="11.25" style="9" customWidth="1"/>
    <col min="15886" max="15886" width="15.1640625" style="9" bestFit="1" customWidth="1"/>
    <col min="15887" max="16127" width="10" style="9"/>
    <col min="16128" max="16128" width="4.1640625" style="9" customWidth="1"/>
    <col min="16129" max="16129" width="29.1640625" style="9" customWidth="1"/>
    <col min="16130" max="16130" width="7" style="9" customWidth="1"/>
    <col min="16131" max="16131" width="9.1640625" style="9" customWidth="1"/>
    <col min="16132" max="16132" width="8.58203125" style="9" customWidth="1"/>
    <col min="16133" max="16133" width="11" style="9" customWidth="1"/>
    <col min="16134" max="16134" width="10.83203125" style="9" customWidth="1"/>
    <col min="16135" max="16135" width="11.58203125" style="9" customWidth="1"/>
    <col min="16136" max="16136" width="11.58203125" style="9" bestFit="1" customWidth="1"/>
    <col min="16137" max="16137" width="11.1640625" style="9" customWidth="1"/>
    <col min="16138" max="16138" width="9.83203125" style="9" customWidth="1"/>
    <col min="16139" max="16139" width="9" style="9" customWidth="1"/>
    <col min="16140" max="16140" width="9.1640625" style="9" customWidth="1"/>
    <col min="16141" max="16141" width="11.25" style="9" customWidth="1"/>
    <col min="16142" max="16142" width="15.1640625" style="9" bestFit="1" customWidth="1"/>
    <col min="16143" max="16384" width="10" style="9"/>
  </cols>
  <sheetData>
    <row r="1" spans="1:17" ht="21.75" customHeight="1" x14ac:dyDescent="0.3">
      <c r="A1" s="45" t="s">
        <v>47</v>
      </c>
      <c r="B1" s="45"/>
      <c r="C1" s="45"/>
      <c r="D1" s="45"/>
      <c r="E1" s="45"/>
      <c r="F1" s="45"/>
      <c r="G1" s="45"/>
      <c r="H1" s="45"/>
      <c r="I1" s="45"/>
      <c r="J1" s="45"/>
      <c r="K1" s="45"/>
      <c r="L1" s="45"/>
      <c r="M1" s="45"/>
      <c r="N1" s="45"/>
    </row>
    <row r="2" spans="1:17" s="1" customFormat="1" ht="45" customHeight="1" x14ac:dyDescent="0.3">
      <c r="A2" s="46" t="s">
        <v>2</v>
      </c>
      <c r="B2" s="46"/>
      <c r="C2" s="46"/>
      <c r="D2" s="46"/>
      <c r="E2" s="46"/>
      <c r="F2" s="46"/>
      <c r="G2" s="46"/>
      <c r="H2" s="46"/>
      <c r="I2" s="46"/>
      <c r="J2" s="46"/>
      <c r="K2" s="46"/>
      <c r="L2" s="46"/>
      <c r="M2" s="46"/>
      <c r="N2" s="46"/>
    </row>
    <row r="3" spans="1:17" s="3" customFormat="1" ht="15.5" x14ac:dyDescent="0.35">
      <c r="A3" s="2"/>
      <c r="J3" s="39"/>
      <c r="M3" s="4" t="s">
        <v>41</v>
      </c>
    </row>
    <row r="4" spans="1:17" s="5" customFormat="1" ht="25.5" customHeight="1" x14ac:dyDescent="0.3">
      <c r="A4" s="43" t="s">
        <v>35</v>
      </c>
      <c r="B4" s="43" t="s">
        <v>42</v>
      </c>
      <c r="C4" s="43" t="s">
        <v>18</v>
      </c>
      <c r="D4" s="47" t="s">
        <v>48</v>
      </c>
      <c r="E4" s="48"/>
      <c r="F4" s="48"/>
      <c r="G4" s="48"/>
      <c r="H4" s="48"/>
      <c r="I4" s="48"/>
      <c r="J4" s="48"/>
      <c r="K4" s="48"/>
      <c r="L4" s="48"/>
      <c r="M4" s="48"/>
      <c r="N4" s="48"/>
      <c r="O4" s="14"/>
    </row>
    <row r="5" spans="1:17" s="36" customFormat="1" ht="36" customHeight="1" x14ac:dyDescent="0.3">
      <c r="A5" s="44"/>
      <c r="B5" s="44"/>
      <c r="C5" s="44"/>
      <c r="D5" s="35" t="s">
        <v>53</v>
      </c>
      <c r="E5" s="35" t="s">
        <v>59</v>
      </c>
      <c r="F5" s="35" t="s">
        <v>60</v>
      </c>
      <c r="G5" s="35" t="s">
        <v>61</v>
      </c>
      <c r="H5" s="35" t="s">
        <v>62</v>
      </c>
      <c r="I5" s="19" t="s">
        <v>49</v>
      </c>
      <c r="J5" s="19" t="s">
        <v>50</v>
      </c>
      <c r="K5" s="19" t="s">
        <v>51</v>
      </c>
      <c r="L5" s="19" t="s">
        <v>52</v>
      </c>
      <c r="M5" s="19" t="s">
        <v>54</v>
      </c>
      <c r="N5" s="19" t="s">
        <v>55</v>
      </c>
      <c r="O5" s="37" t="s">
        <v>56</v>
      </c>
      <c r="P5" s="38" t="s">
        <v>57</v>
      </c>
      <c r="Q5" s="38" t="s">
        <v>58</v>
      </c>
    </row>
    <row r="6" spans="1:17" s="6" customFormat="1" ht="27.75" customHeight="1" x14ac:dyDescent="0.3">
      <c r="A6" s="19"/>
      <c r="B6" s="19" t="s">
        <v>18</v>
      </c>
      <c r="C6" s="28">
        <f>SUM(C7,C8,C9,C11,C15,C18)</f>
        <v>11495.300000000001</v>
      </c>
      <c r="D6" s="28">
        <f>SUM(D7,D8,D9,D11,D15,D18)</f>
        <v>278</v>
      </c>
      <c r="E6" s="28">
        <f t="shared" ref="E6:H6" si="0">SUM(E7,E8,E9,E11,E15,E18)</f>
        <v>13</v>
      </c>
      <c r="F6" s="28">
        <f t="shared" si="0"/>
        <v>321</v>
      </c>
      <c r="G6" s="28">
        <f t="shared" si="0"/>
        <v>113</v>
      </c>
      <c r="H6" s="28">
        <f t="shared" si="0"/>
        <v>12</v>
      </c>
      <c r="I6" s="28">
        <f t="shared" ref="I6:Q6" si="1">SUM(I7,I8,I9,I11,I15,I18)</f>
        <v>793.30000000000007</v>
      </c>
      <c r="J6" s="28">
        <f t="shared" si="1"/>
        <v>734</v>
      </c>
      <c r="K6" s="28">
        <f t="shared" si="1"/>
        <v>683</v>
      </c>
      <c r="L6" s="28">
        <f t="shared" si="1"/>
        <v>560</v>
      </c>
      <c r="M6" s="28">
        <f t="shared" si="1"/>
        <v>1500</v>
      </c>
      <c r="N6" s="28">
        <f t="shared" si="1"/>
        <v>363</v>
      </c>
      <c r="O6" s="28">
        <f t="shared" si="1"/>
        <v>2258</v>
      </c>
      <c r="P6" s="28">
        <f t="shared" si="1"/>
        <v>342</v>
      </c>
      <c r="Q6" s="28">
        <f t="shared" si="1"/>
        <v>3525</v>
      </c>
    </row>
    <row r="7" spans="1:17" s="7" customFormat="1" ht="33" customHeight="1" x14ac:dyDescent="0.3">
      <c r="A7" s="19" t="s">
        <v>4</v>
      </c>
      <c r="B7" s="15" t="s">
        <v>43</v>
      </c>
      <c r="C7" s="40">
        <f>SUM(D7:Q7)</f>
        <v>492</v>
      </c>
      <c r="D7" s="17"/>
      <c r="E7" s="17"/>
      <c r="F7" s="17"/>
      <c r="G7" s="17"/>
      <c r="H7" s="17"/>
      <c r="I7" s="18">
        <v>200</v>
      </c>
      <c r="J7" s="18">
        <v>178</v>
      </c>
      <c r="K7" s="18"/>
      <c r="L7" s="18"/>
      <c r="M7" s="18"/>
      <c r="N7" s="18"/>
      <c r="O7" s="32"/>
      <c r="P7" s="30">
        <v>114</v>
      </c>
      <c r="Q7" s="30"/>
    </row>
    <row r="8" spans="1:17" s="8" customFormat="1" ht="35.25" customHeight="1" x14ac:dyDescent="0.3">
      <c r="A8" s="19" t="s">
        <v>5</v>
      </c>
      <c r="B8" s="15" t="s">
        <v>6</v>
      </c>
      <c r="C8" s="40">
        <f t="shared" ref="C8:C20" si="2">SUM(D8:Q8)</f>
        <v>4699</v>
      </c>
      <c r="D8" s="18">
        <v>181</v>
      </c>
      <c r="E8" s="18"/>
      <c r="F8" s="18"/>
      <c r="G8" s="18"/>
      <c r="H8" s="18"/>
      <c r="I8" s="20">
        <f>81+232</f>
        <v>313</v>
      </c>
      <c r="J8" s="20">
        <v>205</v>
      </c>
      <c r="K8" s="20"/>
      <c r="L8" s="20"/>
      <c r="M8" s="20">
        <v>1500</v>
      </c>
      <c r="N8" s="18"/>
      <c r="O8" s="29"/>
      <c r="P8" s="31"/>
      <c r="Q8" s="31">
        <v>2500</v>
      </c>
    </row>
    <row r="9" spans="1:17" s="8" customFormat="1" ht="35.25" customHeight="1" x14ac:dyDescent="0.3">
      <c r="A9" s="19" t="s">
        <v>7</v>
      </c>
      <c r="B9" s="15" t="s">
        <v>8</v>
      </c>
      <c r="C9" s="40">
        <f t="shared" si="2"/>
        <v>1723.1</v>
      </c>
      <c r="D9" s="18">
        <f>D10</f>
        <v>77</v>
      </c>
      <c r="E9" s="18">
        <f t="shared" ref="E9:H9" si="3">E10</f>
        <v>13</v>
      </c>
      <c r="F9" s="18">
        <f t="shared" si="3"/>
        <v>0</v>
      </c>
      <c r="G9" s="18">
        <f t="shared" si="3"/>
        <v>0</v>
      </c>
      <c r="H9" s="18">
        <f t="shared" si="3"/>
        <v>0</v>
      </c>
      <c r="I9" s="18">
        <f t="shared" ref="I9:Q9" si="4">I10</f>
        <v>98.100000000000009</v>
      </c>
      <c r="J9" s="18">
        <f t="shared" si="4"/>
        <v>87</v>
      </c>
      <c r="K9" s="18">
        <f t="shared" si="4"/>
        <v>0</v>
      </c>
      <c r="L9" s="18">
        <f t="shared" si="4"/>
        <v>400</v>
      </c>
      <c r="M9" s="18">
        <f t="shared" si="4"/>
        <v>0</v>
      </c>
      <c r="N9" s="18">
        <f t="shared" si="4"/>
        <v>180</v>
      </c>
      <c r="O9" s="18">
        <f t="shared" si="4"/>
        <v>0</v>
      </c>
      <c r="P9" s="18">
        <f t="shared" si="4"/>
        <v>49</v>
      </c>
      <c r="Q9" s="18">
        <f t="shared" si="4"/>
        <v>819</v>
      </c>
    </row>
    <row r="10" spans="1:17" ht="36" customHeight="1" x14ac:dyDescent="0.3">
      <c r="A10" s="21">
        <v>1</v>
      </c>
      <c r="B10" s="22" t="s">
        <v>44</v>
      </c>
      <c r="C10" s="40">
        <f>SUM(D10:Q10)</f>
        <v>1723.1</v>
      </c>
      <c r="D10" s="23">
        <v>77</v>
      </c>
      <c r="E10" s="23">
        <v>13</v>
      </c>
      <c r="F10" s="23"/>
      <c r="G10" s="23"/>
      <c r="H10" s="23"/>
      <c r="I10" s="24">
        <v>98.100000000000009</v>
      </c>
      <c r="J10" s="24">
        <v>87</v>
      </c>
      <c r="K10" s="24"/>
      <c r="L10" s="24">
        <v>400</v>
      </c>
      <c r="M10" s="24"/>
      <c r="N10" s="18">
        <v>180</v>
      </c>
      <c r="O10" s="33"/>
      <c r="P10" s="34">
        <v>49</v>
      </c>
      <c r="Q10" s="34">
        <v>819</v>
      </c>
    </row>
    <row r="11" spans="1:17" s="7" customFormat="1" ht="33" customHeight="1" x14ac:dyDescent="0.3">
      <c r="A11" s="16" t="s">
        <v>9</v>
      </c>
      <c r="B11" s="18" t="s">
        <v>10</v>
      </c>
      <c r="C11" s="40">
        <f t="shared" si="2"/>
        <v>1530</v>
      </c>
      <c r="D11" s="18">
        <f>SUM(D12:D14)</f>
        <v>0</v>
      </c>
      <c r="E11" s="18">
        <f t="shared" ref="E11:H11" si="5">SUM(E12:E14)</f>
        <v>0</v>
      </c>
      <c r="F11" s="18">
        <f t="shared" si="5"/>
        <v>321</v>
      </c>
      <c r="G11" s="18">
        <f t="shared" si="5"/>
        <v>23</v>
      </c>
      <c r="H11" s="18">
        <f t="shared" si="5"/>
        <v>0</v>
      </c>
      <c r="I11" s="18">
        <f t="shared" ref="I11:Q11" si="6">SUM(I12:I14)</f>
        <v>15</v>
      </c>
      <c r="J11" s="18">
        <f t="shared" si="6"/>
        <v>216</v>
      </c>
      <c r="K11" s="18">
        <f t="shared" si="6"/>
        <v>483</v>
      </c>
      <c r="L11" s="18">
        <f t="shared" si="6"/>
        <v>0</v>
      </c>
      <c r="M11" s="18">
        <f t="shared" si="6"/>
        <v>0</v>
      </c>
      <c r="N11" s="18">
        <f t="shared" si="6"/>
        <v>60</v>
      </c>
      <c r="O11" s="18">
        <f t="shared" si="6"/>
        <v>175</v>
      </c>
      <c r="P11" s="18">
        <f t="shared" si="6"/>
        <v>149</v>
      </c>
      <c r="Q11" s="18">
        <f t="shared" si="6"/>
        <v>88</v>
      </c>
    </row>
    <row r="12" spans="1:17" s="8" customFormat="1" ht="36" customHeight="1" x14ac:dyDescent="0.3">
      <c r="A12" s="25">
        <v>1</v>
      </c>
      <c r="B12" s="23" t="s">
        <v>37</v>
      </c>
      <c r="C12" s="40">
        <f t="shared" si="2"/>
        <v>1132</v>
      </c>
      <c r="D12" s="23"/>
      <c r="E12" s="23"/>
      <c r="F12" s="23">
        <v>321</v>
      </c>
      <c r="G12" s="23"/>
      <c r="H12" s="23"/>
      <c r="I12" s="23"/>
      <c r="J12" s="23">
        <v>166</v>
      </c>
      <c r="K12" s="23">
        <v>450</v>
      </c>
      <c r="L12" s="23"/>
      <c r="M12" s="23"/>
      <c r="N12" s="23"/>
      <c r="O12" s="29"/>
      <c r="P12" s="31">
        <v>127</v>
      </c>
      <c r="Q12" s="31">
        <v>68</v>
      </c>
    </row>
    <row r="13" spans="1:17" s="8" customFormat="1" ht="35.25" customHeight="1" x14ac:dyDescent="0.3">
      <c r="A13" s="25">
        <v>2</v>
      </c>
      <c r="B13" s="23" t="s">
        <v>45</v>
      </c>
      <c r="C13" s="40">
        <f t="shared" si="2"/>
        <v>48</v>
      </c>
      <c r="D13" s="23"/>
      <c r="E13" s="23"/>
      <c r="F13" s="23"/>
      <c r="G13" s="23"/>
      <c r="H13" s="23"/>
      <c r="I13" s="23"/>
      <c r="J13" s="23">
        <v>26</v>
      </c>
      <c r="K13" s="23"/>
      <c r="L13" s="23"/>
      <c r="M13" s="23"/>
      <c r="N13" s="23"/>
      <c r="O13" s="29"/>
      <c r="P13" s="31">
        <v>22</v>
      </c>
      <c r="Q13" s="31"/>
    </row>
    <row r="14" spans="1:17" s="8" customFormat="1" ht="21" customHeight="1" x14ac:dyDescent="0.3">
      <c r="A14" s="25">
        <v>3</v>
      </c>
      <c r="B14" s="23" t="s">
        <v>38</v>
      </c>
      <c r="C14" s="40">
        <f t="shared" si="2"/>
        <v>350</v>
      </c>
      <c r="D14" s="23"/>
      <c r="E14" s="23"/>
      <c r="F14" s="23"/>
      <c r="G14" s="23">
        <v>23</v>
      </c>
      <c r="H14" s="23"/>
      <c r="I14" s="23">
        <v>15</v>
      </c>
      <c r="J14" s="23">
        <v>24</v>
      </c>
      <c r="K14" s="23">
        <v>33</v>
      </c>
      <c r="L14" s="23"/>
      <c r="M14" s="23"/>
      <c r="N14" s="23">
        <v>60</v>
      </c>
      <c r="O14" s="29">
        <v>175</v>
      </c>
      <c r="P14" s="31"/>
      <c r="Q14" s="31">
        <v>20</v>
      </c>
    </row>
    <row r="15" spans="1:17" s="8" customFormat="1" ht="23.25" customHeight="1" x14ac:dyDescent="0.3">
      <c r="A15" s="19" t="s">
        <v>46</v>
      </c>
      <c r="B15" s="15" t="s">
        <v>12</v>
      </c>
      <c r="C15" s="40">
        <f t="shared" si="2"/>
        <v>2565</v>
      </c>
      <c r="D15" s="18">
        <f>SUM(D16:D17)</f>
        <v>0</v>
      </c>
      <c r="E15" s="18">
        <f t="shared" ref="E15:H15" si="7">SUM(E16:E17)</f>
        <v>0</v>
      </c>
      <c r="F15" s="18">
        <f t="shared" si="7"/>
        <v>0</v>
      </c>
      <c r="G15" s="18">
        <f t="shared" si="7"/>
        <v>0</v>
      </c>
      <c r="H15" s="18">
        <f t="shared" si="7"/>
        <v>12</v>
      </c>
      <c r="I15" s="18">
        <f t="shared" ref="I15:Q15" si="8">SUM(I16:I17)</f>
        <v>120</v>
      </c>
      <c r="J15" s="18">
        <f t="shared" si="8"/>
        <v>7</v>
      </c>
      <c r="K15" s="18">
        <f t="shared" si="8"/>
        <v>200</v>
      </c>
      <c r="L15" s="18">
        <f t="shared" si="8"/>
        <v>100</v>
      </c>
      <c r="M15" s="18">
        <f t="shared" si="8"/>
        <v>0</v>
      </c>
      <c r="N15" s="18">
        <f t="shared" si="8"/>
        <v>123</v>
      </c>
      <c r="O15" s="18">
        <f t="shared" si="8"/>
        <v>1993</v>
      </c>
      <c r="P15" s="18">
        <f t="shared" si="8"/>
        <v>4</v>
      </c>
      <c r="Q15" s="18">
        <f t="shared" si="8"/>
        <v>6</v>
      </c>
    </row>
    <row r="16" spans="1:17" s="8" customFormat="1" ht="23.25" customHeight="1" x14ac:dyDescent="0.3">
      <c r="A16" s="25">
        <v>1</v>
      </c>
      <c r="B16" s="23" t="s">
        <v>13</v>
      </c>
      <c r="C16" s="40">
        <f t="shared" si="2"/>
        <v>1068</v>
      </c>
      <c r="D16" s="23"/>
      <c r="E16" s="23"/>
      <c r="F16" s="23"/>
      <c r="G16" s="23"/>
      <c r="H16" s="23">
        <v>12</v>
      </c>
      <c r="I16" s="23">
        <v>116</v>
      </c>
      <c r="J16" s="26">
        <v>3</v>
      </c>
      <c r="K16" s="27"/>
      <c r="L16" s="23"/>
      <c r="M16" s="26"/>
      <c r="N16" s="23"/>
      <c r="O16" s="29">
        <v>932</v>
      </c>
      <c r="P16" s="31">
        <v>2</v>
      </c>
      <c r="Q16" s="31">
        <v>3</v>
      </c>
    </row>
    <row r="17" spans="1:17" s="8" customFormat="1" ht="23.25" customHeight="1" x14ac:dyDescent="0.3">
      <c r="A17" s="25">
        <v>2</v>
      </c>
      <c r="B17" s="23" t="s">
        <v>14</v>
      </c>
      <c r="C17" s="40">
        <f t="shared" si="2"/>
        <v>1497</v>
      </c>
      <c r="D17" s="23"/>
      <c r="E17" s="23"/>
      <c r="F17" s="23"/>
      <c r="G17" s="23"/>
      <c r="H17" s="23"/>
      <c r="I17" s="23">
        <v>4</v>
      </c>
      <c r="J17" s="26">
        <v>4</v>
      </c>
      <c r="K17" s="27">
        <v>200</v>
      </c>
      <c r="L17" s="23">
        <v>100</v>
      </c>
      <c r="M17" s="26"/>
      <c r="N17" s="23">
        <v>123</v>
      </c>
      <c r="O17" s="29">
        <v>1061</v>
      </c>
      <c r="P17" s="31">
        <v>2</v>
      </c>
      <c r="Q17" s="31">
        <v>3</v>
      </c>
    </row>
    <row r="18" spans="1:17" s="7" customFormat="1" ht="14" x14ac:dyDescent="0.3">
      <c r="A18" s="19" t="s">
        <v>11</v>
      </c>
      <c r="B18" s="15" t="s">
        <v>15</v>
      </c>
      <c r="C18" s="40">
        <f t="shared" si="2"/>
        <v>486.2</v>
      </c>
      <c r="D18" s="18">
        <f>SUM(D19:D20)</f>
        <v>20</v>
      </c>
      <c r="E18" s="18">
        <f t="shared" ref="E18:H18" si="9">SUM(E19:E20)</f>
        <v>0</v>
      </c>
      <c r="F18" s="18">
        <f t="shared" si="9"/>
        <v>0</v>
      </c>
      <c r="G18" s="18">
        <f t="shared" si="9"/>
        <v>90</v>
      </c>
      <c r="H18" s="18">
        <f t="shared" si="9"/>
        <v>0</v>
      </c>
      <c r="I18" s="18">
        <f t="shared" ref="I18:Q18" si="10">SUM(I19:I20)</f>
        <v>47.2</v>
      </c>
      <c r="J18" s="18">
        <f t="shared" si="10"/>
        <v>41</v>
      </c>
      <c r="K18" s="18">
        <f t="shared" si="10"/>
        <v>0</v>
      </c>
      <c r="L18" s="18">
        <f t="shared" si="10"/>
        <v>60</v>
      </c>
      <c r="M18" s="18">
        <f t="shared" si="10"/>
        <v>0</v>
      </c>
      <c r="N18" s="18">
        <f t="shared" si="10"/>
        <v>0</v>
      </c>
      <c r="O18" s="18">
        <f t="shared" si="10"/>
        <v>90</v>
      </c>
      <c r="P18" s="18">
        <f t="shared" si="10"/>
        <v>26</v>
      </c>
      <c r="Q18" s="18">
        <f t="shared" si="10"/>
        <v>112</v>
      </c>
    </row>
    <row r="19" spans="1:17" ht="21" customHeight="1" x14ac:dyDescent="0.3">
      <c r="A19" s="21">
        <v>1</v>
      </c>
      <c r="B19" s="22" t="s">
        <v>16</v>
      </c>
      <c r="C19" s="40">
        <f t="shared" si="2"/>
        <v>222.8</v>
      </c>
      <c r="D19" s="23">
        <v>20</v>
      </c>
      <c r="E19" s="23"/>
      <c r="F19" s="23"/>
      <c r="G19" s="23"/>
      <c r="H19" s="23"/>
      <c r="I19" s="27">
        <v>30.8</v>
      </c>
      <c r="J19" s="27">
        <v>27</v>
      </c>
      <c r="K19" s="27"/>
      <c r="L19" s="27">
        <v>46</v>
      </c>
      <c r="M19" s="27"/>
      <c r="N19" s="23"/>
      <c r="O19" s="33">
        <v>60</v>
      </c>
      <c r="P19" s="34">
        <v>17</v>
      </c>
      <c r="Q19" s="34">
        <v>22</v>
      </c>
    </row>
    <row r="20" spans="1:17" ht="24.75" customHeight="1" x14ac:dyDescent="0.3">
      <c r="A20" s="21">
        <v>2</v>
      </c>
      <c r="B20" s="22" t="s">
        <v>17</v>
      </c>
      <c r="C20" s="40">
        <f t="shared" si="2"/>
        <v>263.39999999999998</v>
      </c>
      <c r="D20" s="23"/>
      <c r="E20" s="23"/>
      <c r="F20" s="23"/>
      <c r="G20" s="23">
        <v>90</v>
      </c>
      <c r="H20" s="23"/>
      <c r="I20" s="27">
        <v>16.400000000000002</v>
      </c>
      <c r="J20" s="27">
        <v>14</v>
      </c>
      <c r="K20" s="27"/>
      <c r="L20" s="27">
        <v>14</v>
      </c>
      <c r="M20" s="27"/>
      <c r="N20" s="23"/>
      <c r="O20" s="33">
        <v>30</v>
      </c>
      <c r="P20" s="34">
        <v>9</v>
      </c>
      <c r="Q20" s="34">
        <v>90</v>
      </c>
    </row>
    <row r="21" spans="1:17" ht="94.5" customHeight="1" x14ac:dyDescent="0.3">
      <c r="A21" s="41"/>
      <c r="B21" s="41"/>
      <c r="C21" s="41"/>
      <c r="D21" s="41"/>
      <c r="E21" s="41"/>
      <c r="F21" s="41"/>
      <c r="G21" s="41"/>
      <c r="H21" s="41"/>
      <c r="I21" s="41"/>
      <c r="J21" s="41"/>
      <c r="K21" s="41"/>
      <c r="L21" s="41"/>
      <c r="M21" s="41"/>
      <c r="N21" s="42"/>
    </row>
    <row r="22" spans="1:17" x14ac:dyDescent="0.3">
      <c r="D22" s="11"/>
      <c r="E22" s="11"/>
      <c r="F22" s="11"/>
      <c r="G22" s="11"/>
      <c r="H22" s="11"/>
      <c r="I22" s="11"/>
      <c r="K22" s="11"/>
    </row>
    <row r="23" spans="1:17" x14ac:dyDescent="0.3">
      <c r="D23" s="11"/>
      <c r="E23" s="11"/>
      <c r="F23" s="11"/>
      <c r="G23" s="11"/>
      <c r="H23" s="11"/>
    </row>
    <row r="24" spans="1:17" x14ac:dyDescent="0.3">
      <c r="D24" s="11"/>
      <c r="E24" s="11"/>
      <c r="F24" s="11"/>
      <c r="G24" s="11"/>
      <c r="H24" s="11"/>
    </row>
    <row r="26" spans="1:17" x14ac:dyDescent="0.3">
      <c r="A26" s="12"/>
      <c r="B26" s="13"/>
      <c r="C26" s="13"/>
      <c r="D26" s="13"/>
      <c r="E26" s="13"/>
      <c r="F26" s="13"/>
      <c r="G26" s="13"/>
      <c r="H26" s="13"/>
      <c r="I26" s="13"/>
      <c r="J26" s="13"/>
      <c r="K26" s="13"/>
      <c r="L26" s="13"/>
      <c r="M26" s="13"/>
      <c r="N26" s="13"/>
    </row>
    <row r="32" spans="1:17" x14ac:dyDescent="0.3">
      <c r="A32" s="12"/>
      <c r="B32" s="13"/>
      <c r="C32" s="13"/>
    </row>
    <row r="33" spans="1:3" x14ac:dyDescent="0.3">
      <c r="A33" s="12"/>
      <c r="B33" s="13"/>
      <c r="C33" s="13"/>
    </row>
    <row r="34" spans="1:3" x14ac:dyDescent="0.3">
      <c r="A34" s="12"/>
      <c r="B34" s="13"/>
      <c r="C34" s="13"/>
    </row>
    <row r="35" spans="1:3" x14ac:dyDescent="0.3">
      <c r="A35" s="12"/>
      <c r="B35" s="13"/>
      <c r="C35" s="13"/>
    </row>
    <row r="36" spans="1:3" x14ac:dyDescent="0.3">
      <c r="A36" s="12"/>
      <c r="B36" s="13"/>
      <c r="C36" s="13"/>
    </row>
    <row r="37" spans="1:3" x14ac:dyDescent="0.3">
      <c r="A37" s="12"/>
      <c r="B37" s="13"/>
      <c r="C37" s="13"/>
    </row>
  </sheetData>
  <mergeCells count="7">
    <mergeCell ref="A21:N21"/>
    <mergeCell ref="C4:C5"/>
    <mergeCell ref="A1:N1"/>
    <mergeCell ref="A2:N2"/>
    <mergeCell ref="A4:A5"/>
    <mergeCell ref="B4:B5"/>
    <mergeCell ref="D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 01</vt:lpstr>
      <vt:lpstr>PL 02</vt:lpstr>
      <vt:lpstr>Sheet1</vt:lpstr>
      <vt:lpstr>'PL 01'!Print_Area</vt:lpstr>
      <vt:lpstr>'PL 02'!Print_Area</vt:lpstr>
      <vt:lpstr>'PL 01'!Print_Titles</vt:lpstr>
      <vt:lpstr>'PL 02'!Print_Titles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2025-03-08T10:29:48Z</cp:lastPrinted>
  <dcterms:created xsi:type="dcterms:W3CDTF">2022-09-28T02:54:34Z</dcterms:created>
  <dcterms:modified xsi:type="dcterms:W3CDTF">2025-03-08T10:30:39Z</dcterms:modified>
</cp:coreProperties>
</file>