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ppData\Roaming\VNPT Plugin\Files\FileTemp\"/>
    </mc:Choice>
  </mc:AlternateContent>
  <bookViews>
    <workbookView xWindow="970" yWindow="-110" windowWidth="19420" windowHeight="11500" tabRatio="859" firstSheet="1" activeTab="7"/>
  </bookViews>
  <sheets>
    <sheet name="PL I " sheetId="25" state="hidden" r:id="rId1"/>
    <sheet name="PL I" sheetId="24" r:id="rId2"/>
    <sheet name="PL II" sheetId="32" r:id="rId3"/>
    <sheet name="PLIV" sheetId="33" state="hidden" r:id="rId4"/>
    <sheet name="PLV" sheetId="37" state="hidden" r:id="rId5"/>
    <sheet name="PL I.3 NTM ĐTPT 2021" sheetId="35" state="hidden" r:id="rId6"/>
    <sheet name="PL I.4 NTM ĐTPT 2022, 22-25" sheetId="23" state="hidden" r:id="rId7"/>
    <sheet name="PLIII" sheetId="26" r:id="rId8"/>
    <sheet name="PLVII" sheetId="36" state="hidden" r:id="rId9"/>
  </sheets>
  <externalReferences>
    <externalReference r:id="rId10"/>
    <externalReference r:id="rId11"/>
    <externalReference r:id="rId12"/>
    <externalReference r:id="rId13"/>
    <externalReference r:id="rId14"/>
  </externalReferences>
  <definedNames>
    <definedName name="_________a1" localSheetId="5" hidden="1">{"'Sheet1'!$L$16"}</definedName>
    <definedName name="_________a1" localSheetId="3" hidden="1">{"'Sheet1'!$L$16"}</definedName>
    <definedName name="_________a1" localSheetId="4" hidden="1">{"'Sheet1'!$L$16"}</definedName>
    <definedName name="_________a1" hidden="1">{"'Sheet1'!$L$16"}</definedName>
    <definedName name="_________ban2" localSheetId="5" hidden="1">{"'Sheet1'!$L$16"}</definedName>
    <definedName name="_________ban2" localSheetId="3" hidden="1">{"'Sheet1'!$L$16"}</definedName>
    <definedName name="_________ban2" localSheetId="4" hidden="1">{"'Sheet1'!$L$16"}</definedName>
    <definedName name="_________ban2" hidden="1">{"'Sheet1'!$L$16"}</definedName>
    <definedName name="_________h1" localSheetId="5" hidden="1">{"'Sheet1'!$L$16"}</definedName>
    <definedName name="_________h1" localSheetId="3" hidden="1">{"'Sheet1'!$L$16"}</definedName>
    <definedName name="_________h1" localSheetId="4" hidden="1">{"'Sheet1'!$L$16"}</definedName>
    <definedName name="_________h1" hidden="1">{"'Sheet1'!$L$16"}</definedName>
    <definedName name="_________hu1" localSheetId="5" hidden="1">{"'Sheet1'!$L$16"}</definedName>
    <definedName name="_________hu1" localSheetId="3" hidden="1">{"'Sheet1'!$L$16"}</definedName>
    <definedName name="_________hu1" localSheetId="4" hidden="1">{"'Sheet1'!$L$16"}</definedName>
    <definedName name="_________hu1" hidden="1">{"'Sheet1'!$L$16"}</definedName>
    <definedName name="_________hu2" localSheetId="5" hidden="1">{"'Sheet1'!$L$16"}</definedName>
    <definedName name="_________hu2" localSheetId="3" hidden="1">{"'Sheet1'!$L$16"}</definedName>
    <definedName name="_________hu2" localSheetId="4" hidden="1">{"'Sheet1'!$L$16"}</definedName>
    <definedName name="_________hu2" hidden="1">{"'Sheet1'!$L$16"}</definedName>
    <definedName name="_________hu5" localSheetId="5" hidden="1">{"'Sheet1'!$L$16"}</definedName>
    <definedName name="_________hu5" localSheetId="3" hidden="1">{"'Sheet1'!$L$16"}</definedName>
    <definedName name="_________hu5" localSheetId="4" hidden="1">{"'Sheet1'!$L$16"}</definedName>
    <definedName name="_________hu5" hidden="1">{"'Sheet1'!$L$16"}</definedName>
    <definedName name="_________hu6" localSheetId="5" hidden="1">{"'Sheet1'!$L$16"}</definedName>
    <definedName name="_________hu6" localSheetId="3" hidden="1">{"'Sheet1'!$L$16"}</definedName>
    <definedName name="_________hu6" localSheetId="4" hidden="1">{"'Sheet1'!$L$16"}</definedName>
    <definedName name="_________hu6" hidden="1">{"'Sheet1'!$L$16"}</definedName>
    <definedName name="_________M36" localSheetId="5" hidden="1">{"'Sheet1'!$L$16"}</definedName>
    <definedName name="_________M36" localSheetId="3" hidden="1">{"'Sheet1'!$L$16"}</definedName>
    <definedName name="_________M36" localSheetId="4" hidden="1">{"'Sheet1'!$L$16"}</definedName>
    <definedName name="_________M36" hidden="1">{"'Sheet1'!$L$16"}</definedName>
    <definedName name="_________NSO2" localSheetId="5" hidden="1">{"'Sheet1'!$L$16"}</definedName>
    <definedName name="_________NSO2" localSheetId="3" hidden="1">{"'Sheet1'!$L$16"}</definedName>
    <definedName name="_________NSO2" localSheetId="4" hidden="1">{"'Sheet1'!$L$16"}</definedName>
    <definedName name="_________NSO2" hidden="1">{"'Sheet1'!$L$16"}</definedName>
    <definedName name="_________PA3" localSheetId="5" hidden="1">{"'Sheet1'!$L$16"}</definedName>
    <definedName name="_________PA3" localSheetId="3" hidden="1">{"'Sheet1'!$L$16"}</definedName>
    <definedName name="_________PA3" localSheetId="4" hidden="1">{"'Sheet1'!$L$16"}</definedName>
    <definedName name="_________PA3" hidden="1">{"'Sheet1'!$L$16"}</definedName>
    <definedName name="_________Tru21" localSheetId="5" hidden="1">{"'Sheet1'!$L$16"}</definedName>
    <definedName name="_________Tru21" localSheetId="3" hidden="1">{"'Sheet1'!$L$16"}</definedName>
    <definedName name="_________Tru21" localSheetId="4" hidden="1">{"'Sheet1'!$L$16"}</definedName>
    <definedName name="_________Tru21" hidden="1">{"'Sheet1'!$L$16"}</definedName>
    <definedName name="________a1" localSheetId="5" hidden="1">{"'Sheet1'!$L$16"}</definedName>
    <definedName name="________a1" localSheetId="3" hidden="1">{"'Sheet1'!$L$16"}</definedName>
    <definedName name="________a1" localSheetId="4" hidden="1">{"'Sheet1'!$L$16"}</definedName>
    <definedName name="________a1" hidden="1">{"'Sheet1'!$L$16"}</definedName>
    <definedName name="________h1" localSheetId="5" hidden="1">{"'Sheet1'!$L$16"}</definedName>
    <definedName name="________h1" localSheetId="3" hidden="1">{"'Sheet1'!$L$16"}</definedName>
    <definedName name="________h1" localSheetId="4" hidden="1">{"'Sheet1'!$L$16"}</definedName>
    <definedName name="________h1" hidden="1">{"'Sheet1'!$L$16"}</definedName>
    <definedName name="________hu1" localSheetId="5" hidden="1">{"'Sheet1'!$L$16"}</definedName>
    <definedName name="________hu1" localSheetId="3" hidden="1">{"'Sheet1'!$L$16"}</definedName>
    <definedName name="________hu1" localSheetId="4" hidden="1">{"'Sheet1'!$L$16"}</definedName>
    <definedName name="________hu1" hidden="1">{"'Sheet1'!$L$16"}</definedName>
    <definedName name="________hu2" localSheetId="5" hidden="1">{"'Sheet1'!$L$16"}</definedName>
    <definedName name="________hu2" localSheetId="3" hidden="1">{"'Sheet1'!$L$16"}</definedName>
    <definedName name="________hu2" localSheetId="4" hidden="1">{"'Sheet1'!$L$16"}</definedName>
    <definedName name="________hu2" hidden="1">{"'Sheet1'!$L$16"}</definedName>
    <definedName name="________hu5" localSheetId="5" hidden="1">{"'Sheet1'!$L$16"}</definedName>
    <definedName name="________hu5" localSheetId="3" hidden="1">{"'Sheet1'!$L$16"}</definedName>
    <definedName name="________hu5" localSheetId="4" hidden="1">{"'Sheet1'!$L$16"}</definedName>
    <definedName name="________hu5" hidden="1">{"'Sheet1'!$L$16"}</definedName>
    <definedName name="________hu6" localSheetId="5" hidden="1">{"'Sheet1'!$L$16"}</definedName>
    <definedName name="________hu6" localSheetId="3" hidden="1">{"'Sheet1'!$L$16"}</definedName>
    <definedName name="________hu6" localSheetId="4" hidden="1">{"'Sheet1'!$L$16"}</definedName>
    <definedName name="________hu6" hidden="1">{"'Sheet1'!$L$16"}</definedName>
    <definedName name="________NSO2" localSheetId="5" hidden="1">{"'Sheet1'!$L$16"}</definedName>
    <definedName name="________NSO2" localSheetId="3" hidden="1">{"'Sheet1'!$L$16"}</definedName>
    <definedName name="________NSO2" localSheetId="4" hidden="1">{"'Sheet1'!$L$16"}</definedName>
    <definedName name="________NSO2" hidden="1">{"'Sheet1'!$L$16"}</definedName>
    <definedName name="_______B1" localSheetId="5" hidden="1">{"'Sheet1'!$L$16"}</definedName>
    <definedName name="_______B1" localSheetId="6" hidden="1">{"'Sheet1'!$L$16"}</definedName>
    <definedName name="_______B1" localSheetId="3" hidden="1">{"'Sheet1'!$L$16"}</definedName>
    <definedName name="_______B1" localSheetId="4" hidden="1">{"'Sheet1'!$L$16"}</definedName>
    <definedName name="_______B1" hidden="1">{"'Sheet1'!$L$16"}</definedName>
    <definedName name="_______NSO2" localSheetId="5" hidden="1">{"'Sheet1'!$L$16"}</definedName>
    <definedName name="_______NSO2" localSheetId="3" hidden="1">{"'Sheet1'!$L$16"}</definedName>
    <definedName name="_______NSO2" localSheetId="4" hidden="1">{"'Sheet1'!$L$16"}</definedName>
    <definedName name="_______NSO2" hidden="1">{"'Sheet1'!$L$16"}</definedName>
    <definedName name="_______Pl2" localSheetId="5" hidden="1">{"'Sheet1'!$L$16"}</definedName>
    <definedName name="_______Pl2" localSheetId="6" hidden="1">{"'Sheet1'!$L$16"}</definedName>
    <definedName name="_______Pl2" localSheetId="3" hidden="1">{"'Sheet1'!$L$16"}</definedName>
    <definedName name="_______Pl2" localSheetId="4" hidden="1">{"'Sheet1'!$L$16"}</definedName>
    <definedName name="_______Pl2" hidden="1">{"'Sheet1'!$L$16"}</definedName>
    <definedName name="______a1" localSheetId="5" hidden="1">{"'Sheet1'!$L$16"}</definedName>
    <definedName name="______a1" localSheetId="3" hidden="1">{"'Sheet1'!$L$16"}</definedName>
    <definedName name="______a1" localSheetId="4" hidden="1">{"'Sheet1'!$L$16"}</definedName>
    <definedName name="______a1" hidden="1">{"'Sheet1'!$L$16"}</definedName>
    <definedName name="______B1" localSheetId="5" hidden="1">{"'Sheet1'!$L$16"}</definedName>
    <definedName name="______B1" localSheetId="6" hidden="1">{"'Sheet1'!$L$16"}</definedName>
    <definedName name="______B1" localSheetId="3" hidden="1">{"'Sheet1'!$L$16"}</definedName>
    <definedName name="______B1" localSheetId="4" hidden="1">{"'Sheet1'!$L$16"}</definedName>
    <definedName name="______B1" hidden="1">{"'Sheet1'!$L$16"}</definedName>
    <definedName name="______ban2" localSheetId="5" hidden="1">{"'Sheet1'!$L$16"}</definedName>
    <definedName name="______ban2" localSheetId="3" hidden="1">{"'Sheet1'!$L$16"}</definedName>
    <definedName name="______ban2" localSheetId="4" hidden="1">{"'Sheet1'!$L$16"}</definedName>
    <definedName name="______ban2" hidden="1">{"'Sheet1'!$L$16"}</definedName>
    <definedName name="______h1" localSheetId="5" hidden="1">{"'Sheet1'!$L$16"}</definedName>
    <definedName name="______h1" localSheetId="3" hidden="1">{"'Sheet1'!$L$16"}</definedName>
    <definedName name="______h1" localSheetId="4" hidden="1">{"'Sheet1'!$L$16"}</definedName>
    <definedName name="______h1" hidden="1">{"'Sheet1'!$L$16"}</definedName>
    <definedName name="______hu1" localSheetId="5" hidden="1">{"'Sheet1'!$L$16"}</definedName>
    <definedName name="______hu1" localSheetId="3" hidden="1">{"'Sheet1'!$L$16"}</definedName>
    <definedName name="______hu1" localSheetId="4" hidden="1">{"'Sheet1'!$L$16"}</definedName>
    <definedName name="______hu1" hidden="1">{"'Sheet1'!$L$16"}</definedName>
    <definedName name="______hu2" localSheetId="5" hidden="1">{"'Sheet1'!$L$16"}</definedName>
    <definedName name="______hu2" localSheetId="3" hidden="1">{"'Sheet1'!$L$16"}</definedName>
    <definedName name="______hu2" localSheetId="4" hidden="1">{"'Sheet1'!$L$16"}</definedName>
    <definedName name="______hu2" hidden="1">{"'Sheet1'!$L$16"}</definedName>
    <definedName name="______hu5" localSheetId="5" hidden="1">{"'Sheet1'!$L$16"}</definedName>
    <definedName name="______hu5" localSheetId="3" hidden="1">{"'Sheet1'!$L$16"}</definedName>
    <definedName name="______hu5" localSheetId="4" hidden="1">{"'Sheet1'!$L$16"}</definedName>
    <definedName name="______hu5" hidden="1">{"'Sheet1'!$L$16"}</definedName>
    <definedName name="______hu6" localSheetId="5" hidden="1">{"'Sheet1'!$L$16"}</definedName>
    <definedName name="______hu6" localSheetId="3" hidden="1">{"'Sheet1'!$L$16"}</definedName>
    <definedName name="______hu6" localSheetId="4" hidden="1">{"'Sheet1'!$L$16"}</definedName>
    <definedName name="______hu6" hidden="1">{"'Sheet1'!$L$16"}</definedName>
    <definedName name="______M36" localSheetId="5" hidden="1">{"'Sheet1'!$L$16"}</definedName>
    <definedName name="______M36" localSheetId="3" hidden="1">{"'Sheet1'!$L$16"}</definedName>
    <definedName name="______M36" localSheetId="4" hidden="1">{"'Sheet1'!$L$16"}</definedName>
    <definedName name="______M36" hidden="1">{"'Sheet1'!$L$16"}</definedName>
    <definedName name="______NSO2" localSheetId="5" hidden="1">{"'Sheet1'!$L$16"}</definedName>
    <definedName name="______NSO2" localSheetId="6" hidden="1">{"'Sheet1'!$L$16"}</definedName>
    <definedName name="______NSO2" localSheetId="3" hidden="1">{"'Sheet1'!$L$16"}</definedName>
    <definedName name="______NSO2" localSheetId="4" hidden="1">{"'Sheet1'!$L$16"}</definedName>
    <definedName name="______NSO2" hidden="1">{"'Sheet1'!$L$16"}</definedName>
    <definedName name="______PA3" localSheetId="5" hidden="1">{"'Sheet1'!$L$16"}</definedName>
    <definedName name="______PA3" localSheetId="3" hidden="1">{"'Sheet1'!$L$16"}</definedName>
    <definedName name="______PA3" localSheetId="4" hidden="1">{"'Sheet1'!$L$16"}</definedName>
    <definedName name="______PA3" hidden="1">{"'Sheet1'!$L$16"}</definedName>
    <definedName name="______Pl2" localSheetId="5" hidden="1">{"'Sheet1'!$L$16"}</definedName>
    <definedName name="______Pl2" localSheetId="6" hidden="1">{"'Sheet1'!$L$16"}</definedName>
    <definedName name="______Pl2" localSheetId="3" hidden="1">{"'Sheet1'!$L$16"}</definedName>
    <definedName name="______Pl2" localSheetId="4" hidden="1">{"'Sheet1'!$L$16"}</definedName>
    <definedName name="______Pl2" hidden="1">{"'Sheet1'!$L$16"}</definedName>
    <definedName name="______Tru21" localSheetId="5" hidden="1">{"'Sheet1'!$L$16"}</definedName>
    <definedName name="______Tru21" localSheetId="3" hidden="1">{"'Sheet1'!$L$16"}</definedName>
    <definedName name="______Tru21" localSheetId="4" hidden="1">{"'Sheet1'!$L$16"}</definedName>
    <definedName name="______Tru21" hidden="1">{"'Sheet1'!$L$16"}</definedName>
    <definedName name="_____a1" localSheetId="5" hidden="1">{"'Sheet1'!$L$16"}</definedName>
    <definedName name="_____a1" localSheetId="3" hidden="1">{"'Sheet1'!$L$16"}</definedName>
    <definedName name="_____a1" localSheetId="4" hidden="1">{"'Sheet1'!$L$16"}</definedName>
    <definedName name="_____a1" hidden="1">{"'Sheet1'!$L$16"}</definedName>
    <definedName name="_____B1" localSheetId="5" hidden="1">{"'Sheet1'!$L$16"}</definedName>
    <definedName name="_____B1" localSheetId="6" hidden="1">{"'Sheet1'!$L$16"}</definedName>
    <definedName name="_____B1" localSheetId="3" hidden="1">{"'Sheet1'!$L$16"}</definedName>
    <definedName name="_____B1" localSheetId="4" hidden="1">{"'Sheet1'!$L$16"}</definedName>
    <definedName name="_____B1" hidden="1">{"'Sheet1'!$L$16"}</definedName>
    <definedName name="_____h1" localSheetId="5" hidden="1">{"'Sheet1'!$L$16"}</definedName>
    <definedName name="_____h1" localSheetId="3" hidden="1">{"'Sheet1'!$L$16"}</definedName>
    <definedName name="_____h1" localSheetId="4" hidden="1">{"'Sheet1'!$L$16"}</definedName>
    <definedName name="_____h1" hidden="1">{"'Sheet1'!$L$16"}</definedName>
    <definedName name="_____hu1" localSheetId="5" hidden="1">{"'Sheet1'!$L$16"}</definedName>
    <definedName name="_____hu1" localSheetId="3" hidden="1">{"'Sheet1'!$L$16"}</definedName>
    <definedName name="_____hu1" localSheetId="4" hidden="1">{"'Sheet1'!$L$16"}</definedName>
    <definedName name="_____hu1" hidden="1">{"'Sheet1'!$L$16"}</definedName>
    <definedName name="_____hu2" localSheetId="5" hidden="1">{"'Sheet1'!$L$16"}</definedName>
    <definedName name="_____hu2" localSheetId="3" hidden="1">{"'Sheet1'!$L$16"}</definedName>
    <definedName name="_____hu2" localSheetId="4" hidden="1">{"'Sheet1'!$L$16"}</definedName>
    <definedName name="_____hu2" hidden="1">{"'Sheet1'!$L$16"}</definedName>
    <definedName name="_____hu5" localSheetId="5" hidden="1">{"'Sheet1'!$L$16"}</definedName>
    <definedName name="_____hu5" localSheetId="3" hidden="1">{"'Sheet1'!$L$16"}</definedName>
    <definedName name="_____hu5" localSheetId="4" hidden="1">{"'Sheet1'!$L$16"}</definedName>
    <definedName name="_____hu5" hidden="1">{"'Sheet1'!$L$16"}</definedName>
    <definedName name="_____hu6" localSheetId="5" hidden="1">{"'Sheet1'!$L$16"}</definedName>
    <definedName name="_____hu6" localSheetId="3" hidden="1">{"'Sheet1'!$L$16"}</definedName>
    <definedName name="_____hu6" localSheetId="4" hidden="1">{"'Sheet1'!$L$16"}</definedName>
    <definedName name="_____hu6" hidden="1">{"'Sheet1'!$L$16"}</definedName>
    <definedName name="_____NSO2" localSheetId="5" hidden="1">{"'Sheet1'!$L$16"}</definedName>
    <definedName name="_____NSO2" localSheetId="6" hidden="1">{"'Sheet1'!$L$16"}</definedName>
    <definedName name="_____NSO2" localSheetId="3" hidden="1">{"'Sheet1'!$L$16"}</definedName>
    <definedName name="_____NSO2" localSheetId="4" hidden="1">{"'Sheet1'!$L$16"}</definedName>
    <definedName name="_____NSO2" hidden="1">{"'Sheet1'!$L$16"}</definedName>
    <definedName name="_____PA3" localSheetId="5" hidden="1">{"'Sheet1'!$L$16"}</definedName>
    <definedName name="_____PA3" localSheetId="3" hidden="1">{"'Sheet1'!$L$16"}</definedName>
    <definedName name="_____PA3" localSheetId="4" hidden="1">{"'Sheet1'!$L$16"}</definedName>
    <definedName name="_____PA3" hidden="1">{"'Sheet1'!$L$16"}</definedName>
    <definedName name="_____Pl2" localSheetId="5" hidden="1">{"'Sheet1'!$L$16"}</definedName>
    <definedName name="_____Pl2" localSheetId="6" hidden="1">{"'Sheet1'!$L$16"}</definedName>
    <definedName name="_____Pl2" localSheetId="3" hidden="1">{"'Sheet1'!$L$16"}</definedName>
    <definedName name="_____Pl2" localSheetId="4" hidden="1">{"'Sheet1'!$L$16"}</definedName>
    <definedName name="_____Pl2" hidden="1">{"'Sheet1'!$L$16"}</definedName>
    <definedName name="_____Q3" localSheetId="5" hidden="1">{"'Sheet1'!$L$16"}</definedName>
    <definedName name="_____Q3" localSheetId="6" hidden="1">{"'Sheet1'!$L$16"}</definedName>
    <definedName name="_____Q3" localSheetId="3" hidden="1">{"'Sheet1'!$L$16"}</definedName>
    <definedName name="_____Q3" localSheetId="4" hidden="1">{"'Sheet1'!$L$16"}</definedName>
    <definedName name="_____Q3" hidden="1">{"'Sheet1'!$L$16"}</definedName>
    <definedName name="_____vl2" localSheetId="5" hidden="1">{"'Sheet1'!$L$16"}</definedName>
    <definedName name="_____vl2" localSheetId="3" hidden="1">{"'Sheet1'!$L$16"}</definedName>
    <definedName name="_____vl2" localSheetId="4" hidden="1">{"'Sheet1'!$L$16"}</definedName>
    <definedName name="_____vl2" hidden="1">{"'Sheet1'!$L$16"}</definedName>
    <definedName name="____a1" localSheetId="5" hidden="1">{"'Sheet1'!$L$16"}</definedName>
    <definedName name="____a1" localSheetId="3" hidden="1">{"'Sheet1'!$L$16"}</definedName>
    <definedName name="____a1" localSheetId="4" hidden="1">{"'Sheet1'!$L$16"}</definedName>
    <definedName name="____a1" hidden="1">{"'Sheet1'!$L$16"}</definedName>
    <definedName name="____a129" localSheetId="5"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5" hidden="1">{"'Sheet1'!$L$16"}</definedName>
    <definedName name="____B1" localSheetId="6" hidden="1">{"'Sheet1'!$L$16"}</definedName>
    <definedName name="____B1" localSheetId="3" hidden="1">{"'Sheet1'!$L$16"}</definedName>
    <definedName name="____B1" localSheetId="4" hidden="1">{"'Sheet1'!$L$16"}</definedName>
    <definedName name="____B1" hidden="1">{"'Sheet1'!$L$16"}</definedName>
    <definedName name="____ban2" localSheetId="5" hidden="1">{"'Sheet1'!$L$16"}</definedName>
    <definedName name="____ban2" localSheetId="3" hidden="1">{"'Sheet1'!$L$16"}</definedName>
    <definedName name="____ban2" localSheetId="4" hidden="1">{"'Sheet1'!$L$16"}</definedName>
    <definedName name="____ban2" hidden="1">{"'Sheet1'!$L$16"}</definedName>
    <definedName name="____cep1" localSheetId="5" hidden="1">{"'Sheet1'!$L$16"}</definedName>
    <definedName name="____cep1" localSheetId="3" hidden="1">{"'Sheet1'!$L$16"}</definedName>
    <definedName name="____cep1" localSheetId="4" hidden="1">{"'Sheet1'!$L$16"}</definedName>
    <definedName name="____cep1" hidden="1">{"'Sheet1'!$L$16"}</definedName>
    <definedName name="____Coc39" localSheetId="5" hidden="1">{"'Sheet1'!$L$16"}</definedName>
    <definedName name="____Coc39" localSheetId="3" hidden="1">{"'Sheet1'!$L$16"}</definedName>
    <definedName name="____Coc39" localSheetId="4" hidden="1">{"'Sheet1'!$L$16"}</definedName>
    <definedName name="____Coc39" hidden="1">{"'Sheet1'!$L$16"}</definedName>
    <definedName name="____Goi8" localSheetId="5" hidden="1">{"'Sheet1'!$L$16"}</definedName>
    <definedName name="____Goi8" localSheetId="3" hidden="1">{"'Sheet1'!$L$16"}</definedName>
    <definedName name="____Goi8" localSheetId="4" hidden="1">{"'Sheet1'!$L$16"}</definedName>
    <definedName name="____Goi8" hidden="1">{"'Sheet1'!$L$16"}</definedName>
    <definedName name="____h1" localSheetId="5" hidden="1">{"'Sheet1'!$L$16"}</definedName>
    <definedName name="____h1" localSheetId="3" hidden="1">{"'Sheet1'!$L$16"}</definedName>
    <definedName name="____h1" localSheetId="4" hidden="1">{"'Sheet1'!$L$16"}</definedName>
    <definedName name="____h1" hidden="1">{"'Sheet1'!$L$16"}</definedName>
    <definedName name="____hu1" localSheetId="5" hidden="1">{"'Sheet1'!$L$16"}</definedName>
    <definedName name="____hu1" localSheetId="3" hidden="1">{"'Sheet1'!$L$16"}</definedName>
    <definedName name="____hu1" localSheetId="4" hidden="1">{"'Sheet1'!$L$16"}</definedName>
    <definedName name="____hu1" hidden="1">{"'Sheet1'!$L$16"}</definedName>
    <definedName name="____hu2" localSheetId="5" hidden="1">{"'Sheet1'!$L$16"}</definedName>
    <definedName name="____hu2" localSheetId="3" hidden="1">{"'Sheet1'!$L$16"}</definedName>
    <definedName name="____hu2" localSheetId="4" hidden="1">{"'Sheet1'!$L$16"}</definedName>
    <definedName name="____hu2" hidden="1">{"'Sheet1'!$L$16"}</definedName>
    <definedName name="____hu5" localSheetId="5" hidden="1">{"'Sheet1'!$L$16"}</definedName>
    <definedName name="____hu5" localSheetId="3" hidden="1">{"'Sheet1'!$L$16"}</definedName>
    <definedName name="____hu5" localSheetId="4" hidden="1">{"'Sheet1'!$L$16"}</definedName>
    <definedName name="____hu5" hidden="1">{"'Sheet1'!$L$16"}</definedName>
    <definedName name="____hu6" localSheetId="5" hidden="1">{"'Sheet1'!$L$16"}</definedName>
    <definedName name="____hu6" localSheetId="3" hidden="1">{"'Sheet1'!$L$16"}</definedName>
    <definedName name="____hu6" localSheetId="4" hidden="1">{"'Sheet1'!$L$16"}</definedName>
    <definedName name="____hu6" hidden="1">{"'Sheet1'!$L$16"}</definedName>
    <definedName name="____Lan1" localSheetId="5" hidden="1">{"'Sheet1'!$L$16"}</definedName>
    <definedName name="____Lan1" localSheetId="3" hidden="1">{"'Sheet1'!$L$16"}</definedName>
    <definedName name="____Lan1" localSheetId="4" hidden="1">{"'Sheet1'!$L$16"}</definedName>
    <definedName name="____Lan1" hidden="1">{"'Sheet1'!$L$16"}</definedName>
    <definedName name="____LAN3" localSheetId="5" hidden="1">{"'Sheet1'!$L$16"}</definedName>
    <definedName name="____LAN3" localSheetId="3" hidden="1">{"'Sheet1'!$L$16"}</definedName>
    <definedName name="____LAN3" localSheetId="4" hidden="1">{"'Sheet1'!$L$16"}</definedName>
    <definedName name="____LAN3" hidden="1">{"'Sheet1'!$L$16"}</definedName>
    <definedName name="____lk2" localSheetId="5" hidden="1">{"'Sheet1'!$L$16"}</definedName>
    <definedName name="____lk2" localSheetId="3" hidden="1">{"'Sheet1'!$L$16"}</definedName>
    <definedName name="____lk2" localSheetId="4" hidden="1">{"'Sheet1'!$L$16"}</definedName>
    <definedName name="____lk2" hidden="1">{"'Sheet1'!$L$16"}</definedName>
    <definedName name="____M36" localSheetId="5" hidden="1">{"'Sheet1'!$L$16"}</definedName>
    <definedName name="____M36" localSheetId="3" hidden="1">{"'Sheet1'!$L$16"}</definedName>
    <definedName name="____M36" localSheetId="4" hidden="1">{"'Sheet1'!$L$16"}</definedName>
    <definedName name="____M36" hidden="1">{"'Sheet1'!$L$16"}</definedName>
    <definedName name="____NSO2" localSheetId="5" hidden="1">{"'Sheet1'!$L$16"}</definedName>
    <definedName name="____NSO2" localSheetId="6" hidden="1">{"'Sheet1'!$L$16"}</definedName>
    <definedName name="____NSO2" localSheetId="3" hidden="1">{"'Sheet1'!$L$16"}</definedName>
    <definedName name="____NSO2" localSheetId="4" hidden="1">{"'Sheet1'!$L$16"}</definedName>
    <definedName name="____NSO2" hidden="1">{"'Sheet1'!$L$16"}</definedName>
    <definedName name="____PA3" localSheetId="5" hidden="1">{"'Sheet1'!$L$16"}</definedName>
    <definedName name="____PA3" localSheetId="3" hidden="1">{"'Sheet1'!$L$16"}</definedName>
    <definedName name="____PA3" localSheetId="4" hidden="1">{"'Sheet1'!$L$16"}</definedName>
    <definedName name="____PA3" hidden="1">{"'Sheet1'!$L$16"}</definedName>
    <definedName name="____Pl2" localSheetId="5" hidden="1">{"'Sheet1'!$L$16"}</definedName>
    <definedName name="____Pl2" localSheetId="6" hidden="1">{"'Sheet1'!$L$16"}</definedName>
    <definedName name="____Pl2" localSheetId="3" hidden="1">{"'Sheet1'!$L$16"}</definedName>
    <definedName name="____Pl2" localSheetId="4" hidden="1">{"'Sheet1'!$L$16"}</definedName>
    <definedName name="____Pl2" hidden="1">{"'Sheet1'!$L$16"}</definedName>
    <definedName name="____Q3" localSheetId="5" hidden="1">{"'Sheet1'!$L$16"}</definedName>
    <definedName name="____Q3" localSheetId="6" hidden="1">{"'Sheet1'!$L$16"}</definedName>
    <definedName name="____Q3" localSheetId="3" hidden="1">{"'Sheet1'!$L$16"}</definedName>
    <definedName name="____Q3" localSheetId="4" hidden="1">{"'Sheet1'!$L$16"}</definedName>
    <definedName name="____Q3" hidden="1">{"'Sheet1'!$L$16"}</definedName>
    <definedName name="____tt3" localSheetId="5" hidden="1">{"'Sheet1'!$L$16"}</definedName>
    <definedName name="____tt3" localSheetId="3" hidden="1">{"'Sheet1'!$L$16"}</definedName>
    <definedName name="____tt3" localSheetId="4" hidden="1">{"'Sheet1'!$L$16"}</definedName>
    <definedName name="____tt3" hidden="1">{"'Sheet1'!$L$16"}</definedName>
    <definedName name="____TT31" localSheetId="5" hidden="1">{"'Sheet1'!$L$16"}</definedName>
    <definedName name="____TT31" localSheetId="3" hidden="1">{"'Sheet1'!$L$16"}</definedName>
    <definedName name="____TT31" localSheetId="4" hidden="1">{"'Sheet1'!$L$16"}</definedName>
    <definedName name="____TT31" hidden="1">{"'Sheet1'!$L$16"}</definedName>
    <definedName name="____Tru21" localSheetId="5" hidden="1">{"'Sheet1'!$L$16"}</definedName>
    <definedName name="____Tru21" localSheetId="3" hidden="1">{"'Sheet1'!$L$16"}</definedName>
    <definedName name="____Tru21" localSheetId="4" hidden="1">{"'Sheet1'!$L$16"}</definedName>
    <definedName name="____Tru21" hidden="1">{"'Sheet1'!$L$16"}</definedName>
    <definedName name="____vl2" localSheetId="5"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5" hidden="1">{"'Sheet1'!$L$16"}</definedName>
    <definedName name="___a1" localSheetId="3" hidden="1">{"'Sheet1'!$L$16"}</definedName>
    <definedName name="___a1" localSheetId="4" hidden="1">{"'Sheet1'!$L$16"}</definedName>
    <definedName name="___a1" hidden="1">{"'Sheet1'!$L$16"}</definedName>
    <definedName name="___B1" localSheetId="5" hidden="1">{"'Sheet1'!$L$16"}</definedName>
    <definedName name="___B1" localSheetId="6" hidden="1">{"'Sheet1'!$L$16"}</definedName>
    <definedName name="___B1" localSheetId="3" hidden="1">{"'Sheet1'!$L$16"}</definedName>
    <definedName name="___B1" localSheetId="4" hidden="1">{"'Sheet1'!$L$16"}</definedName>
    <definedName name="___B1" hidden="1">{"'Sheet1'!$L$16"}</definedName>
    <definedName name="___ban2" localSheetId="5" hidden="1">{"'Sheet1'!$L$16"}</definedName>
    <definedName name="___ban2" localSheetId="3" hidden="1">{"'Sheet1'!$L$16"}</definedName>
    <definedName name="___ban2" localSheetId="4" hidden="1">{"'Sheet1'!$L$16"}</definedName>
    <definedName name="___ban2" hidden="1">{"'Sheet1'!$L$16"}</definedName>
    <definedName name="___cep1" localSheetId="5" hidden="1">{"'Sheet1'!$L$16"}</definedName>
    <definedName name="___cep1" localSheetId="3" hidden="1">{"'Sheet1'!$L$16"}</definedName>
    <definedName name="___cep1" localSheetId="4" hidden="1">{"'Sheet1'!$L$16"}</definedName>
    <definedName name="___cep1" hidden="1">{"'Sheet1'!$L$16"}</definedName>
    <definedName name="___Coc39" localSheetId="5" hidden="1">{"'Sheet1'!$L$16"}</definedName>
    <definedName name="___Coc39" localSheetId="3" hidden="1">{"'Sheet1'!$L$16"}</definedName>
    <definedName name="___Coc39" localSheetId="4" hidden="1">{"'Sheet1'!$L$16"}</definedName>
    <definedName name="___Coc39" hidden="1">{"'Sheet1'!$L$16"}</definedName>
    <definedName name="___Goi8" localSheetId="5" hidden="1">{"'Sheet1'!$L$16"}</definedName>
    <definedName name="___Goi8" localSheetId="3" hidden="1">{"'Sheet1'!$L$16"}</definedName>
    <definedName name="___Goi8" localSheetId="4" hidden="1">{"'Sheet1'!$L$16"}</definedName>
    <definedName name="___Goi8" hidden="1">{"'Sheet1'!$L$16"}</definedName>
    <definedName name="___h1" localSheetId="5"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5" hidden="1">{"'Sheet1'!$L$16"}</definedName>
    <definedName name="___hu1" localSheetId="3" hidden="1">{"'Sheet1'!$L$16"}</definedName>
    <definedName name="___hu1" localSheetId="4" hidden="1">{"'Sheet1'!$L$16"}</definedName>
    <definedName name="___hu1" hidden="1">{"'Sheet1'!$L$16"}</definedName>
    <definedName name="___hu2" localSheetId="5" hidden="1">{"'Sheet1'!$L$16"}</definedName>
    <definedName name="___hu2" localSheetId="3" hidden="1">{"'Sheet1'!$L$16"}</definedName>
    <definedName name="___hu2" localSheetId="4" hidden="1">{"'Sheet1'!$L$16"}</definedName>
    <definedName name="___hu2" hidden="1">{"'Sheet1'!$L$16"}</definedName>
    <definedName name="___hu5" localSheetId="5" hidden="1">{"'Sheet1'!$L$16"}</definedName>
    <definedName name="___hu5" localSheetId="3" hidden="1">{"'Sheet1'!$L$16"}</definedName>
    <definedName name="___hu5" localSheetId="4" hidden="1">{"'Sheet1'!$L$16"}</definedName>
    <definedName name="___hu5" hidden="1">{"'Sheet1'!$L$16"}</definedName>
    <definedName name="___hu6" localSheetId="5"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5" hidden="1">{"'Sheet1'!$L$16"}</definedName>
    <definedName name="___Lan1" localSheetId="3" hidden="1">{"'Sheet1'!$L$16"}</definedName>
    <definedName name="___Lan1" localSheetId="4" hidden="1">{"'Sheet1'!$L$16"}</definedName>
    <definedName name="___Lan1" hidden="1">{"'Sheet1'!$L$16"}</definedName>
    <definedName name="___LAN3" localSheetId="5" hidden="1">{"'Sheet1'!$L$16"}</definedName>
    <definedName name="___LAN3" localSheetId="3" hidden="1">{"'Sheet1'!$L$16"}</definedName>
    <definedName name="___LAN3" localSheetId="4" hidden="1">{"'Sheet1'!$L$16"}</definedName>
    <definedName name="___LAN3" hidden="1">{"'Sheet1'!$L$16"}</definedName>
    <definedName name="___lk2" localSheetId="5" hidden="1">{"'Sheet1'!$L$16"}</definedName>
    <definedName name="___lk2" localSheetId="3" hidden="1">{"'Sheet1'!$L$16"}</definedName>
    <definedName name="___lk2" localSheetId="4" hidden="1">{"'Sheet1'!$L$16"}</definedName>
    <definedName name="___lk2" hidden="1">{"'Sheet1'!$L$16"}</definedName>
    <definedName name="___M36" localSheetId="5" hidden="1">{"'Sheet1'!$L$16"}</definedName>
    <definedName name="___M36" localSheetId="3" hidden="1">{"'Sheet1'!$L$16"}</definedName>
    <definedName name="___M36" localSheetId="4" hidden="1">{"'Sheet1'!$L$16"}</definedName>
    <definedName name="___M36" hidden="1">{"'Sheet1'!$L$16"}</definedName>
    <definedName name="___NSO2" localSheetId="5" hidden="1">{"'Sheet1'!$L$16"}</definedName>
    <definedName name="___NSO2" localSheetId="6" hidden="1">{"'Sheet1'!$L$16"}</definedName>
    <definedName name="___NSO2" localSheetId="3" hidden="1">{"'Sheet1'!$L$16"}</definedName>
    <definedName name="___NSO2" localSheetId="4" hidden="1">{"'Sheet1'!$L$16"}</definedName>
    <definedName name="___NSO2" hidden="1">{"'Sheet1'!$L$16"}</definedName>
    <definedName name="___PA3" localSheetId="5" hidden="1">{"'Sheet1'!$L$16"}</definedName>
    <definedName name="___PA3" localSheetId="3" hidden="1">{"'Sheet1'!$L$16"}</definedName>
    <definedName name="___PA3" localSheetId="4" hidden="1">{"'Sheet1'!$L$16"}</definedName>
    <definedName name="___PA3" hidden="1">{"'Sheet1'!$L$16"}</definedName>
    <definedName name="___Pl2" localSheetId="5" hidden="1">{"'Sheet1'!$L$16"}</definedName>
    <definedName name="___Pl2" localSheetId="6" hidden="1">{"'Sheet1'!$L$16"}</definedName>
    <definedName name="___Pl2" localSheetId="3" hidden="1">{"'Sheet1'!$L$16"}</definedName>
    <definedName name="___Pl2" localSheetId="4" hidden="1">{"'Sheet1'!$L$16"}</definedName>
    <definedName name="___Pl2" hidden="1">{"'Sheet1'!$L$16"}</definedName>
    <definedName name="___PL3" localSheetId="4" hidden="1">#REF!</definedName>
    <definedName name="___PL3" hidden="1">#REF!</definedName>
    <definedName name="___Q3" localSheetId="5" hidden="1">{"'Sheet1'!$L$16"}</definedName>
    <definedName name="___Q3" localSheetId="6" hidden="1">{"'Sheet1'!$L$16"}</definedName>
    <definedName name="___Q3" localSheetId="3" hidden="1">{"'Sheet1'!$L$16"}</definedName>
    <definedName name="___Q3" localSheetId="4"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5" hidden="1">{"'Sheet1'!$L$16"}</definedName>
    <definedName name="___tt3" localSheetId="3" hidden="1">{"'Sheet1'!$L$16"}</definedName>
    <definedName name="___tt3" localSheetId="4" hidden="1">{"'Sheet1'!$L$16"}</definedName>
    <definedName name="___tt3" hidden="1">{"'Sheet1'!$L$16"}</definedName>
    <definedName name="___TT31" localSheetId="5" hidden="1">{"'Sheet1'!$L$16"}</definedName>
    <definedName name="___TT31" localSheetId="3" hidden="1">{"'Sheet1'!$L$16"}</definedName>
    <definedName name="___TT31" localSheetId="4" hidden="1">{"'Sheet1'!$L$16"}</definedName>
    <definedName name="___TT31" hidden="1">{"'Sheet1'!$L$16"}</definedName>
    <definedName name="___Tru21" localSheetId="5" hidden="1">{"'Sheet1'!$L$16"}</definedName>
    <definedName name="___Tru21" localSheetId="3" hidden="1">{"'Sheet1'!$L$16"}</definedName>
    <definedName name="___Tru21" localSheetId="4" hidden="1">{"'Sheet1'!$L$16"}</definedName>
    <definedName name="___Tru21" hidden="1">{"'Sheet1'!$L$16"}</definedName>
    <definedName name="___vl2" localSheetId="5"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5" hidden="1">{"'Sheet1'!$L$16"}</definedName>
    <definedName name="__a1" localSheetId="3" hidden="1">{"'Sheet1'!$L$16"}</definedName>
    <definedName name="__a1" localSheetId="4" hidden="1">{"'Sheet1'!$L$16"}</definedName>
    <definedName name="__a1" hidden="1">{"'Sheet1'!$L$16"}</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5" hidden="1">{"'Sheet1'!$L$16"}</definedName>
    <definedName name="__B1" localSheetId="6" hidden="1">{"'Sheet1'!$L$16"}</definedName>
    <definedName name="__B1" localSheetId="3" hidden="1">{"'Sheet1'!$L$16"}</definedName>
    <definedName name="__B1" localSheetId="4" hidden="1">{"'Sheet1'!$L$16"}</definedName>
    <definedName name="__B1" hidden="1">{"'Sheet1'!$L$16"}</definedName>
    <definedName name="__ban2" localSheetId="5" hidden="1">{"'Sheet1'!$L$16"}</definedName>
    <definedName name="__ban2" localSheetId="3" hidden="1">{"'Sheet1'!$L$16"}</definedName>
    <definedName name="__ban2" localSheetId="4" hidden="1">{"'Sheet1'!$L$16"}</definedName>
    <definedName name="__ban2" hidden="1">{"'Sheet1'!$L$16"}</definedName>
    <definedName name="__boi1" localSheetId="5">#REF!</definedName>
    <definedName name="__boi1" localSheetId="6">#REF!</definedName>
    <definedName name="__boi1" localSheetId="4">#REF!</definedName>
    <definedName name="__boi1">#REF!</definedName>
    <definedName name="__boi2" localSheetId="5">#REF!</definedName>
    <definedName name="__boi2" localSheetId="6">#REF!</definedName>
    <definedName name="__boi2" localSheetId="4">#REF!</definedName>
    <definedName name="__boi2">#REF!</definedName>
    <definedName name="__boi3" localSheetId="5">#REF!</definedName>
    <definedName name="__boi3" localSheetId="6">#REF!</definedName>
    <definedName name="__boi3" localSheetId="4">#REF!</definedName>
    <definedName name="__boi3">#REF!</definedName>
    <definedName name="__boi4" localSheetId="5">#REF!</definedName>
    <definedName name="__boi4" localSheetId="6">#REF!</definedName>
    <definedName name="__boi4" localSheetId="4">#REF!</definedName>
    <definedName name="__boi4">#REF!</definedName>
    <definedName name="__btm10" localSheetId="5">#REF!</definedName>
    <definedName name="__btm10" localSheetId="6">#REF!</definedName>
    <definedName name="__btm10" localSheetId="4">#REF!</definedName>
    <definedName name="__btm10">#REF!</definedName>
    <definedName name="__btm100" localSheetId="5">#REF!</definedName>
    <definedName name="__btm100" localSheetId="6">#REF!</definedName>
    <definedName name="__btm100" localSheetId="4">#REF!</definedName>
    <definedName name="__btm100">#REF!</definedName>
    <definedName name="__BTM250" localSheetId="5">#REF!</definedName>
    <definedName name="__BTM250" localSheetId="6">#REF!</definedName>
    <definedName name="__BTM250" localSheetId="4">#REF!</definedName>
    <definedName name="__BTM250">#REF!</definedName>
    <definedName name="__btM300" localSheetId="5">#REF!</definedName>
    <definedName name="__btM300" localSheetId="6">#REF!</definedName>
    <definedName name="__btM300" localSheetId="4">#REF!</definedName>
    <definedName name="__btM300">#REF!</definedName>
    <definedName name="__cao1" localSheetId="5">#REF!</definedName>
    <definedName name="__cao1" localSheetId="6">#REF!</definedName>
    <definedName name="__cao1" localSheetId="4">#REF!</definedName>
    <definedName name="__cao1">#REF!</definedName>
    <definedName name="__cao2" localSheetId="5">#REF!</definedName>
    <definedName name="__cao2" localSheetId="6">#REF!</definedName>
    <definedName name="__cao2" localSheetId="4">#REF!</definedName>
    <definedName name="__cao2">#REF!</definedName>
    <definedName name="__cao3" localSheetId="5">#REF!</definedName>
    <definedName name="__cao3" localSheetId="6">#REF!</definedName>
    <definedName name="__cao3" localSheetId="4">#REF!</definedName>
    <definedName name="__cao3">#REF!</definedName>
    <definedName name="__cao4" localSheetId="5">#REF!</definedName>
    <definedName name="__cao4" localSheetId="6">#REF!</definedName>
    <definedName name="__cao4" localSheetId="4">#REF!</definedName>
    <definedName name="__cao4">#REF!</definedName>
    <definedName name="__cao5" localSheetId="5">#REF!</definedName>
    <definedName name="__cao5" localSheetId="6">#REF!</definedName>
    <definedName name="__cao5" localSheetId="4">#REF!</definedName>
    <definedName name="__cao5">#REF!</definedName>
    <definedName name="__cao6" localSheetId="5">#REF!</definedName>
    <definedName name="__cao6" localSheetId="6">#REF!</definedName>
    <definedName name="__cao6" localSheetId="4">#REF!</definedName>
    <definedName name="__cao6">#REF!</definedName>
    <definedName name="__cep1" localSheetId="5" hidden="1">{"'Sheet1'!$L$16"}</definedName>
    <definedName name="__cep1" localSheetId="3" hidden="1">{"'Sheet1'!$L$16"}</definedName>
    <definedName name="__cep1" localSheetId="4" hidden="1">{"'Sheet1'!$L$16"}</definedName>
    <definedName name="__cep1" hidden="1">{"'Sheet1'!$L$16"}</definedName>
    <definedName name="__Coc39" localSheetId="5" hidden="1">{"'Sheet1'!$L$16"}</definedName>
    <definedName name="__Coc39" localSheetId="3" hidden="1">{"'Sheet1'!$L$16"}</definedName>
    <definedName name="__Coc39" localSheetId="4" hidden="1">{"'Sheet1'!$L$16"}</definedName>
    <definedName name="__Coc39" hidden="1">{"'Sheet1'!$L$16"}</definedName>
    <definedName name="__CON1" localSheetId="5">#REF!</definedName>
    <definedName name="__CON1" localSheetId="6">#REF!</definedName>
    <definedName name="__CON1" localSheetId="4">#REF!</definedName>
    <definedName name="__CON1">#REF!</definedName>
    <definedName name="__CON2" localSheetId="5">#REF!</definedName>
    <definedName name="__CON2" localSheetId="6">#REF!</definedName>
    <definedName name="__CON2" localSheetId="4">#REF!</definedName>
    <definedName name="__CON2">#REF!</definedName>
    <definedName name="__dai1" localSheetId="5">#REF!</definedName>
    <definedName name="__dai1" localSheetId="6">#REF!</definedName>
    <definedName name="__dai1" localSheetId="4">#REF!</definedName>
    <definedName name="__dai1">#REF!</definedName>
    <definedName name="__dai2" localSheetId="5">#REF!</definedName>
    <definedName name="__dai2" localSheetId="6">#REF!</definedName>
    <definedName name="__dai2" localSheetId="4">#REF!</definedName>
    <definedName name="__dai2">#REF!</definedName>
    <definedName name="__dai3" localSheetId="5">#REF!</definedName>
    <definedName name="__dai3" localSheetId="6">#REF!</definedName>
    <definedName name="__dai3" localSheetId="4">#REF!</definedName>
    <definedName name="__dai3">#REF!</definedName>
    <definedName name="__dai4" localSheetId="5">#REF!</definedName>
    <definedName name="__dai4" localSheetId="6">#REF!</definedName>
    <definedName name="__dai4" localSheetId="4">#REF!</definedName>
    <definedName name="__dai4">#REF!</definedName>
    <definedName name="__dai5" localSheetId="5">#REF!</definedName>
    <definedName name="__dai5" localSheetId="6">#REF!</definedName>
    <definedName name="__dai5" localSheetId="4">#REF!</definedName>
    <definedName name="__dai5">#REF!</definedName>
    <definedName name="__dai6" localSheetId="5">#REF!</definedName>
    <definedName name="__dai6" localSheetId="6">#REF!</definedName>
    <definedName name="__dai6" localSheetId="4">#REF!</definedName>
    <definedName name="__dai6">#REF!</definedName>
    <definedName name="__dan1" localSheetId="5">#REF!</definedName>
    <definedName name="__dan1" localSheetId="6">#REF!</definedName>
    <definedName name="__dan1" localSheetId="4">#REF!</definedName>
    <definedName name="__dan1">#REF!</definedName>
    <definedName name="__dan2" localSheetId="5">#REF!</definedName>
    <definedName name="__dan2" localSheetId="6">#REF!</definedName>
    <definedName name="__dan2" localSheetId="4">#REF!</definedName>
    <definedName name="__dan2">#REF!</definedName>
    <definedName name="__dao1" localSheetId="5">#REF!</definedName>
    <definedName name="__dao1" localSheetId="6">#REF!</definedName>
    <definedName name="__dao1" localSheetId="4">#REF!</definedName>
    <definedName name="__dao1">#REF!</definedName>
    <definedName name="__dbu1" localSheetId="5">#REF!</definedName>
    <definedName name="__dbu1" localSheetId="6">#REF!</definedName>
    <definedName name="__dbu1" localSheetId="4">#REF!</definedName>
    <definedName name="__dbu1">#REF!</definedName>
    <definedName name="__dbu2" localSheetId="5">#REF!</definedName>
    <definedName name="__dbu2" localSheetId="6">#REF!</definedName>
    <definedName name="__dbu2" localSheetId="4">#REF!</definedName>
    <definedName name="__dbu2">#REF!</definedName>
    <definedName name="__ddn400" localSheetId="5">#REF!</definedName>
    <definedName name="__ddn400" localSheetId="6">#REF!</definedName>
    <definedName name="__ddn400" localSheetId="4">#REF!</definedName>
    <definedName name="__ddn400">#REF!</definedName>
    <definedName name="__ddn600" localSheetId="5">#REF!</definedName>
    <definedName name="__ddn600" localSheetId="6">#REF!</definedName>
    <definedName name="__ddn600" localSheetId="4">#REF!</definedName>
    <definedName name="__ddn600">#REF!</definedName>
    <definedName name="__Goi8" localSheetId="5" hidden="1">{"'Sheet1'!$L$16"}</definedName>
    <definedName name="__Goi8" localSheetId="3" hidden="1">{"'Sheet1'!$L$16"}</definedName>
    <definedName name="__Goi8" localSheetId="4" hidden="1">{"'Sheet1'!$L$16"}</definedName>
    <definedName name="__Goi8" hidden="1">{"'Sheet1'!$L$16"}</definedName>
    <definedName name="__gon4" localSheetId="5">#REF!</definedName>
    <definedName name="__gon4" localSheetId="6">#REF!</definedName>
    <definedName name="__gon4" localSheetId="4">#REF!</definedName>
    <definedName name="__gon4">#REF!</definedName>
    <definedName name="__h1" localSheetId="5" hidden="1">{"'Sheet1'!$L$16"}</definedName>
    <definedName name="__h1" localSheetId="3" hidden="1">{"'Sheet1'!$L$16"}</definedName>
    <definedName name="__h1" localSheetId="4" hidden="1">{"'Sheet1'!$L$16"}</definedName>
    <definedName name="__h1" hidden="1">{"'Sheet1'!$L$16"}</definedName>
    <definedName name="__hom2" localSheetId="5">#REF!</definedName>
    <definedName name="__hom2" localSheetId="6">#REF!</definedName>
    <definedName name="__hom2" localSheetId="4">#REF!</definedName>
    <definedName name="__hom2">#REF!</definedName>
    <definedName name="__hsm2">1.1289</definedName>
    <definedName name="__hu1" localSheetId="5" hidden="1">{"'Sheet1'!$L$16"}</definedName>
    <definedName name="__hu1" localSheetId="3" hidden="1">{"'Sheet1'!$L$16"}</definedName>
    <definedName name="__hu1" localSheetId="4" hidden="1">{"'Sheet1'!$L$16"}</definedName>
    <definedName name="__hu1" hidden="1">{"'Sheet1'!$L$16"}</definedName>
    <definedName name="__hu2" localSheetId="5" hidden="1">{"'Sheet1'!$L$16"}</definedName>
    <definedName name="__hu2" localSheetId="3" hidden="1">{"'Sheet1'!$L$16"}</definedName>
    <definedName name="__hu2" localSheetId="4" hidden="1">{"'Sheet1'!$L$16"}</definedName>
    <definedName name="__hu2" hidden="1">{"'Sheet1'!$L$16"}</definedName>
    <definedName name="__hu5" localSheetId="5" hidden="1">{"'Sheet1'!$L$16"}</definedName>
    <definedName name="__hu5" localSheetId="3" hidden="1">{"'Sheet1'!$L$16"}</definedName>
    <definedName name="__hu5" localSheetId="4" hidden="1">{"'Sheet1'!$L$16"}</definedName>
    <definedName name="__hu5" hidden="1">{"'Sheet1'!$L$16"}</definedName>
    <definedName name="__hu6" localSheetId="5"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5">#REF!</definedName>
    <definedName name="__KM188" localSheetId="6">#REF!</definedName>
    <definedName name="__KM188" localSheetId="4">#REF!</definedName>
    <definedName name="__KM188">#REF!</definedName>
    <definedName name="__km189" localSheetId="5">#REF!</definedName>
    <definedName name="__km189" localSheetId="6">#REF!</definedName>
    <definedName name="__km189" localSheetId="4">#REF!</definedName>
    <definedName name="__km189">#REF!</definedName>
    <definedName name="__km190" localSheetId="5">#REF!</definedName>
    <definedName name="__km190" localSheetId="6">#REF!</definedName>
    <definedName name="__km190" localSheetId="4">#REF!</definedName>
    <definedName name="__km190">#REF!</definedName>
    <definedName name="__km191" localSheetId="5">#REF!</definedName>
    <definedName name="__km191" localSheetId="6">#REF!</definedName>
    <definedName name="__km191" localSheetId="4">#REF!</definedName>
    <definedName name="__km191">#REF!</definedName>
    <definedName name="__km192" localSheetId="5">#REF!</definedName>
    <definedName name="__km192" localSheetId="6">#REF!</definedName>
    <definedName name="__km192" localSheetId="4">#REF!</definedName>
    <definedName name="__km192">#REF!</definedName>
    <definedName name="__km193" localSheetId="5">#REF!</definedName>
    <definedName name="__km193" localSheetId="6">#REF!</definedName>
    <definedName name="__km193" localSheetId="4">#REF!</definedName>
    <definedName name="__km193">#REF!</definedName>
    <definedName name="__km194" localSheetId="5">#REF!</definedName>
    <definedName name="__km194" localSheetId="6">#REF!</definedName>
    <definedName name="__km194" localSheetId="4">#REF!</definedName>
    <definedName name="__km194">#REF!</definedName>
    <definedName name="__km195" localSheetId="5">#REF!</definedName>
    <definedName name="__km195" localSheetId="6">#REF!</definedName>
    <definedName name="__km195" localSheetId="4">#REF!</definedName>
    <definedName name="__km195">#REF!</definedName>
    <definedName name="__km196" localSheetId="5">#REF!</definedName>
    <definedName name="__km196" localSheetId="6">#REF!</definedName>
    <definedName name="__km196" localSheetId="4">#REF!</definedName>
    <definedName name="__km196">#REF!</definedName>
    <definedName name="__km197" localSheetId="5">#REF!</definedName>
    <definedName name="__km197" localSheetId="6">#REF!</definedName>
    <definedName name="__km197" localSheetId="4">#REF!</definedName>
    <definedName name="__km197">#REF!</definedName>
    <definedName name="__km198" localSheetId="5">#REF!</definedName>
    <definedName name="__km198" localSheetId="6">#REF!</definedName>
    <definedName name="__km198" localSheetId="4">#REF!</definedName>
    <definedName name="__km198">#REF!</definedName>
    <definedName name="__Lan1" localSheetId="5" hidden="1">{"'Sheet1'!$L$16"}</definedName>
    <definedName name="__Lan1" localSheetId="3" hidden="1">{"'Sheet1'!$L$16"}</definedName>
    <definedName name="__Lan1" localSheetId="4" hidden="1">{"'Sheet1'!$L$16"}</definedName>
    <definedName name="__Lan1" hidden="1">{"'Sheet1'!$L$16"}</definedName>
    <definedName name="__LAN3" localSheetId="5" hidden="1">{"'Sheet1'!$L$16"}</definedName>
    <definedName name="__LAN3" localSheetId="3" hidden="1">{"'Sheet1'!$L$16"}</definedName>
    <definedName name="__LAN3" localSheetId="4" hidden="1">{"'Sheet1'!$L$16"}</definedName>
    <definedName name="__LAN3" hidden="1">{"'Sheet1'!$L$16"}</definedName>
    <definedName name="__lap1" localSheetId="5">#REF!</definedName>
    <definedName name="__lap1" localSheetId="6">#REF!</definedName>
    <definedName name="__lap1" localSheetId="4">#REF!</definedName>
    <definedName name="__lap1">#REF!</definedName>
    <definedName name="__lap2" localSheetId="5">#REF!</definedName>
    <definedName name="__lap2" localSheetId="6">#REF!</definedName>
    <definedName name="__lap2" localSheetId="4">#REF!</definedName>
    <definedName name="__lap2">#REF!</definedName>
    <definedName name="__lk2" localSheetId="5" hidden="1">{"'Sheet1'!$L$16"}</definedName>
    <definedName name="__lk2" localSheetId="3" hidden="1">{"'Sheet1'!$L$16"}</definedName>
    <definedName name="__lk2" localSheetId="4" hidden="1">{"'Sheet1'!$L$16"}</definedName>
    <definedName name="__lk2" hidden="1">{"'Sheet1'!$L$16"}</definedName>
    <definedName name="__M36" localSheetId="5" hidden="1">{"'Sheet1'!$L$16"}</definedName>
    <definedName name="__M36" localSheetId="3" hidden="1">{"'Sheet1'!$L$16"}</definedName>
    <definedName name="__M36" localSheetId="4" hidden="1">{"'Sheet1'!$L$16"}</definedName>
    <definedName name="__M36" hidden="1">{"'Sheet1'!$L$16"}</definedName>
    <definedName name="__MAC12" localSheetId="5">#REF!</definedName>
    <definedName name="__MAC12" localSheetId="6">#REF!</definedName>
    <definedName name="__MAC12" localSheetId="4">#REF!</definedName>
    <definedName name="__MAC12">#REF!</definedName>
    <definedName name="__MAC46" localSheetId="5">#REF!</definedName>
    <definedName name="__MAC46" localSheetId="6">#REF!</definedName>
    <definedName name="__MAC46" localSheetId="4">#REF!</definedName>
    <definedName name="__MAC46">#REF!</definedName>
    <definedName name="__NCL100" localSheetId="5">#REF!</definedName>
    <definedName name="__NCL100" localSheetId="6">#REF!</definedName>
    <definedName name="__NCL100" localSheetId="4">#REF!</definedName>
    <definedName name="__NCL100">#REF!</definedName>
    <definedName name="__NCL200" localSheetId="5">#REF!</definedName>
    <definedName name="__NCL200" localSheetId="6">#REF!</definedName>
    <definedName name="__NCL200" localSheetId="4">#REF!</definedName>
    <definedName name="__NCL200">#REF!</definedName>
    <definedName name="__NCL250" localSheetId="5">#REF!</definedName>
    <definedName name="__NCL250" localSheetId="6">#REF!</definedName>
    <definedName name="__NCL250" localSheetId="4">#REF!</definedName>
    <definedName name="__NCL250">#REF!</definedName>
    <definedName name="__NET2" localSheetId="5">#REF!</definedName>
    <definedName name="__NET2" localSheetId="6">#REF!</definedName>
    <definedName name="__NET2" localSheetId="4">#REF!</definedName>
    <definedName name="__NET2">#REF!</definedName>
    <definedName name="__nin190" localSheetId="5">#REF!</definedName>
    <definedName name="__nin190" localSheetId="6">#REF!</definedName>
    <definedName name="__nin190" localSheetId="4">#REF!</definedName>
    <definedName name="__nin190">#REF!</definedName>
    <definedName name="__NSO2" localSheetId="5" hidden="1">{"'Sheet1'!$L$16"}</definedName>
    <definedName name="__NSO2" localSheetId="6" hidden="1">{"'Sheet1'!$L$16"}</definedName>
    <definedName name="__NSO2" localSheetId="3" hidden="1">{"'Sheet1'!$L$16"}</definedName>
    <definedName name="__NSO2" localSheetId="4" hidden="1">{"'Sheet1'!$L$16"}</definedName>
    <definedName name="__NSO2" hidden="1">{"'Sheet1'!$L$16"}</definedName>
    <definedName name="__PA3" localSheetId="5" hidden="1">{"'Sheet1'!$L$16"}</definedName>
    <definedName name="__PA3" localSheetId="3" hidden="1">{"'Sheet1'!$L$16"}</definedName>
    <definedName name="__PA3" localSheetId="4" hidden="1">{"'Sheet1'!$L$16"}</definedName>
    <definedName name="__PA3" hidden="1">{"'Sheet1'!$L$16"}</definedName>
    <definedName name="__PL1242" localSheetId="5">#REF!</definedName>
    <definedName name="__PL1242" localSheetId="6">#REF!</definedName>
    <definedName name="__PL1242" localSheetId="4">#REF!</definedName>
    <definedName name="__PL1242">#REF!</definedName>
    <definedName name="__Pl2" localSheetId="5" hidden="1">{"'Sheet1'!$L$16"}</definedName>
    <definedName name="__Pl2" localSheetId="6" hidden="1">{"'Sheet1'!$L$16"}</definedName>
    <definedName name="__Pl2" localSheetId="3" hidden="1">{"'Sheet1'!$L$16"}</definedName>
    <definedName name="__Pl2" localSheetId="4" hidden="1">{"'Sheet1'!$L$16"}</definedName>
    <definedName name="__Pl2" hidden="1">{"'Sheet1'!$L$16"}</definedName>
    <definedName name="__phi10" localSheetId="5">#REF!</definedName>
    <definedName name="__phi10" localSheetId="6">#REF!</definedName>
    <definedName name="__phi10" localSheetId="4">#REF!</definedName>
    <definedName name="__phi10">#REF!</definedName>
    <definedName name="__phi12" localSheetId="5">#REF!</definedName>
    <definedName name="__phi12" localSheetId="6">#REF!</definedName>
    <definedName name="__phi12" localSheetId="4">#REF!</definedName>
    <definedName name="__phi12">#REF!</definedName>
    <definedName name="__phi14" localSheetId="5">#REF!</definedName>
    <definedName name="__phi14" localSheetId="6">#REF!</definedName>
    <definedName name="__phi14" localSheetId="4">#REF!</definedName>
    <definedName name="__phi14">#REF!</definedName>
    <definedName name="__phi16" localSheetId="5">#REF!</definedName>
    <definedName name="__phi16" localSheetId="6">#REF!</definedName>
    <definedName name="__phi16" localSheetId="4">#REF!</definedName>
    <definedName name="__phi16">#REF!</definedName>
    <definedName name="__phi18" localSheetId="5">#REF!</definedName>
    <definedName name="__phi18" localSheetId="6">#REF!</definedName>
    <definedName name="__phi18" localSheetId="4">#REF!</definedName>
    <definedName name="__phi18">#REF!</definedName>
    <definedName name="__phi20" localSheetId="5">#REF!</definedName>
    <definedName name="__phi20" localSheetId="6">#REF!</definedName>
    <definedName name="__phi20" localSheetId="4">#REF!</definedName>
    <definedName name="__phi20">#REF!</definedName>
    <definedName name="__phi22" localSheetId="5">#REF!</definedName>
    <definedName name="__phi22" localSheetId="6">#REF!</definedName>
    <definedName name="__phi22" localSheetId="4">#REF!</definedName>
    <definedName name="__phi22">#REF!</definedName>
    <definedName name="__phi25" localSheetId="5">#REF!</definedName>
    <definedName name="__phi25" localSheetId="6">#REF!</definedName>
    <definedName name="__phi25" localSheetId="4">#REF!</definedName>
    <definedName name="__phi25">#REF!</definedName>
    <definedName name="__phi28" localSheetId="5">#REF!</definedName>
    <definedName name="__phi28" localSheetId="6">#REF!</definedName>
    <definedName name="__phi28" localSheetId="4">#REF!</definedName>
    <definedName name="__phi28">#REF!</definedName>
    <definedName name="__phi6" localSheetId="5">#REF!</definedName>
    <definedName name="__phi6" localSheetId="6">#REF!</definedName>
    <definedName name="__phi6" localSheetId="4">#REF!</definedName>
    <definedName name="__phi6">#REF!</definedName>
    <definedName name="__phi8" localSheetId="5">#REF!</definedName>
    <definedName name="__phi8" localSheetId="6">#REF!</definedName>
    <definedName name="__phi8" localSheetId="4">#REF!</definedName>
    <definedName name="__phi8">#REF!</definedName>
    <definedName name="__Q3" localSheetId="5" hidden="1">{"'Sheet1'!$L$16"}</definedName>
    <definedName name="__Q3" localSheetId="6" hidden="1">{"'Sheet1'!$L$16"}</definedName>
    <definedName name="__Q3" localSheetId="3" hidden="1">{"'Sheet1'!$L$16"}</definedName>
    <definedName name="__Q3" localSheetId="4" hidden="1">{"'Sheet1'!$L$16"}</definedName>
    <definedName name="__Q3" hidden="1">{"'Sheet1'!$L$16"}</definedName>
    <definedName name="__sat10" localSheetId="5">#REF!</definedName>
    <definedName name="__sat10" localSheetId="6">#REF!</definedName>
    <definedName name="__sat10" localSheetId="4">#REF!</definedName>
    <definedName name="__sat10">#REF!</definedName>
    <definedName name="__sat14" localSheetId="5">#REF!</definedName>
    <definedName name="__sat14" localSheetId="6">#REF!</definedName>
    <definedName name="__sat14" localSheetId="4">#REF!</definedName>
    <definedName name="__sat14">#REF!</definedName>
    <definedName name="__sat16" localSheetId="5">#REF!</definedName>
    <definedName name="__sat16" localSheetId="6">#REF!</definedName>
    <definedName name="__sat16" localSheetId="4">#REF!</definedName>
    <definedName name="__sat16">#REF!</definedName>
    <definedName name="__sat20" localSheetId="5">#REF!</definedName>
    <definedName name="__sat20" localSheetId="6">#REF!</definedName>
    <definedName name="__sat20" localSheetId="4">#REF!</definedName>
    <definedName name="__sat20">#REF!</definedName>
    <definedName name="__sat8" localSheetId="5">#REF!</definedName>
    <definedName name="__sat8" localSheetId="6">#REF!</definedName>
    <definedName name="__sat8" localSheetId="4">#REF!</definedName>
    <definedName name="__sat8">#REF!</definedName>
    <definedName name="__sc1" localSheetId="5">#REF!</definedName>
    <definedName name="__sc1" localSheetId="6">#REF!</definedName>
    <definedName name="__sc1" localSheetId="4">#REF!</definedName>
    <definedName name="__sc1">#REF!</definedName>
    <definedName name="__SC2" localSheetId="5">#REF!</definedName>
    <definedName name="__SC2" localSheetId="6">#REF!</definedName>
    <definedName name="__SC2" localSheetId="4">#REF!</definedName>
    <definedName name="__SC2">#REF!</definedName>
    <definedName name="__sc3" localSheetId="5">#REF!</definedName>
    <definedName name="__sc3" localSheetId="6">#REF!</definedName>
    <definedName name="__sc3" localSheetId="4">#REF!</definedName>
    <definedName name="__sc3">#REF!</definedName>
    <definedName name="__slg1" localSheetId="5">#REF!</definedName>
    <definedName name="__slg1" localSheetId="6">#REF!</definedName>
    <definedName name="__slg1" localSheetId="4">#REF!</definedName>
    <definedName name="__slg1">#REF!</definedName>
    <definedName name="__slg2" localSheetId="5">#REF!</definedName>
    <definedName name="__slg2" localSheetId="6">#REF!</definedName>
    <definedName name="__slg2" localSheetId="4">#REF!</definedName>
    <definedName name="__slg2">#REF!</definedName>
    <definedName name="__slg3" localSheetId="5">#REF!</definedName>
    <definedName name="__slg3" localSheetId="6">#REF!</definedName>
    <definedName name="__slg3" localSheetId="4">#REF!</definedName>
    <definedName name="__slg3">#REF!</definedName>
    <definedName name="__slg4" localSheetId="5">#REF!</definedName>
    <definedName name="__slg4" localSheetId="6">#REF!</definedName>
    <definedName name="__slg4" localSheetId="4">#REF!</definedName>
    <definedName name="__slg4">#REF!</definedName>
    <definedName name="__slg5" localSheetId="5">#REF!</definedName>
    <definedName name="__slg5" localSheetId="6">#REF!</definedName>
    <definedName name="__slg5" localSheetId="4">#REF!</definedName>
    <definedName name="__slg5">#REF!</definedName>
    <definedName name="__slg6" localSheetId="5">#REF!</definedName>
    <definedName name="__slg6" localSheetId="6">#REF!</definedName>
    <definedName name="__slg6" localSheetId="4">#REF!</definedName>
    <definedName name="__slg6">#REF!</definedName>
    <definedName name="__SN3" localSheetId="5">#REF!</definedName>
    <definedName name="__SN3" localSheetId="6">#REF!</definedName>
    <definedName name="__SN3" localSheetId="4">#REF!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5">#REF!</definedName>
    <definedName name="__sua20" localSheetId="6">#REF!</definedName>
    <definedName name="__sua20" localSheetId="4">#REF!</definedName>
    <definedName name="__sua20">#REF!</definedName>
    <definedName name="__sua30" localSheetId="5">#REF!</definedName>
    <definedName name="__sua30" localSheetId="6">#REF!</definedName>
    <definedName name="__sua30" localSheetId="4">#REF!</definedName>
    <definedName name="__sua30">#REF!</definedName>
    <definedName name="__TB1" localSheetId="5">#REF!</definedName>
    <definedName name="__TB1" localSheetId="6">#REF!</definedName>
    <definedName name="__TB1" localSheetId="4">#REF!</definedName>
    <definedName name="__TB1">#REF!</definedName>
    <definedName name="__TL1" localSheetId="5">#REF!</definedName>
    <definedName name="__TL1" localSheetId="6">#REF!</definedName>
    <definedName name="__TL1" localSheetId="4">#REF!</definedName>
    <definedName name="__TL1">#REF!</definedName>
    <definedName name="__TL2" localSheetId="5">#REF!</definedName>
    <definedName name="__TL2" localSheetId="6">#REF!</definedName>
    <definedName name="__TL2" localSheetId="4">#REF!</definedName>
    <definedName name="__TL2">#REF!</definedName>
    <definedName name="__TL3" localSheetId="5">#REF!</definedName>
    <definedName name="__TL3" localSheetId="6">#REF!</definedName>
    <definedName name="__TL3" localSheetId="4">#REF!</definedName>
    <definedName name="__TL3">#REF!</definedName>
    <definedName name="__TLA120" localSheetId="5">#REF!</definedName>
    <definedName name="__TLA120" localSheetId="6">#REF!</definedName>
    <definedName name="__TLA120" localSheetId="4">#REF!</definedName>
    <definedName name="__TLA120">#REF!</definedName>
    <definedName name="__TLA35" localSheetId="5">#REF!</definedName>
    <definedName name="__TLA35" localSheetId="6">#REF!</definedName>
    <definedName name="__TLA35" localSheetId="4">#REF!</definedName>
    <definedName name="__TLA35">#REF!</definedName>
    <definedName name="__TLA50" localSheetId="5">#REF!</definedName>
    <definedName name="__TLA50" localSheetId="6">#REF!</definedName>
    <definedName name="__TLA50" localSheetId="4">#REF!</definedName>
    <definedName name="__TLA50">#REF!</definedName>
    <definedName name="__TLA70" localSheetId="5">#REF!</definedName>
    <definedName name="__TLA70" localSheetId="6">#REF!</definedName>
    <definedName name="__TLA70" localSheetId="4">#REF!</definedName>
    <definedName name="__TLA70">#REF!</definedName>
    <definedName name="__TLA95" localSheetId="5">#REF!</definedName>
    <definedName name="__TLA95" localSheetId="6">#REF!</definedName>
    <definedName name="__TLA95" localSheetId="4">#REF!</definedName>
    <definedName name="__TLA95">#REF!</definedName>
    <definedName name="__tt3" localSheetId="5" hidden="1">{"'Sheet1'!$L$16"}</definedName>
    <definedName name="__tt3" localSheetId="3" hidden="1">{"'Sheet1'!$L$16"}</definedName>
    <definedName name="__tt3" localSheetId="4" hidden="1">{"'Sheet1'!$L$16"}</definedName>
    <definedName name="__tt3" hidden="1">{"'Sheet1'!$L$16"}</definedName>
    <definedName name="__TT31" localSheetId="5" hidden="1">{"'Sheet1'!$L$16"}</definedName>
    <definedName name="__TT31" localSheetId="3" hidden="1">{"'Sheet1'!$L$16"}</definedName>
    <definedName name="__TT31" localSheetId="4" hidden="1">{"'Sheet1'!$L$16"}</definedName>
    <definedName name="__TT31" hidden="1">{"'Sheet1'!$L$16"}</definedName>
    <definedName name="__TH1" localSheetId="5">#REF!</definedName>
    <definedName name="__TH1" localSheetId="6">#REF!</definedName>
    <definedName name="__TH1" localSheetId="4">#REF!</definedName>
    <definedName name="__TH1">#REF!</definedName>
    <definedName name="__TH2" localSheetId="5">#REF!</definedName>
    <definedName name="__TH2" localSheetId="6">#REF!</definedName>
    <definedName name="__TH2" localSheetId="4">#REF!</definedName>
    <definedName name="__TH2">#REF!</definedName>
    <definedName name="__TH3" localSheetId="5">#REF!</definedName>
    <definedName name="__TH3" localSheetId="6">#REF!</definedName>
    <definedName name="__TH3" localSheetId="4">#REF!</definedName>
    <definedName name="__TH3">#REF!</definedName>
    <definedName name="__Tru21" localSheetId="5" hidden="1">{"'Sheet1'!$L$16"}</definedName>
    <definedName name="__Tru21" localSheetId="3" hidden="1">{"'Sheet1'!$L$16"}</definedName>
    <definedName name="__Tru21" localSheetId="4" hidden="1">{"'Sheet1'!$L$16"}</definedName>
    <definedName name="__Tru21" hidden="1">{"'Sheet1'!$L$16"}</definedName>
    <definedName name="__vc1" localSheetId="5">#REF!</definedName>
    <definedName name="__vc1" localSheetId="6">#REF!</definedName>
    <definedName name="__vc1" localSheetId="4">#REF!</definedName>
    <definedName name="__vc1">#REF!</definedName>
    <definedName name="__vc2" localSheetId="5">#REF!</definedName>
    <definedName name="__vc2" localSheetId="6">#REF!</definedName>
    <definedName name="__vc2" localSheetId="4">#REF!</definedName>
    <definedName name="__vc2">#REF!</definedName>
    <definedName name="__vc3" localSheetId="5">#REF!</definedName>
    <definedName name="__vc3" localSheetId="6">#REF!</definedName>
    <definedName name="__vc3" localSheetId="4">#REF!</definedName>
    <definedName name="__vc3">#REF!</definedName>
    <definedName name="__VL100" localSheetId="5">#REF!</definedName>
    <definedName name="__VL100" localSheetId="6">#REF!</definedName>
    <definedName name="__VL100" localSheetId="4">#REF!</definedName>
    <definedName name="__VL100">#REF!</definedName>
    <definedName name="__vl2" localSheetId="5" hidden="1">{"'Sheet1'!$L$16"}</definedName>
    <definedName name="__vl2" localSheetId="6" hidden="1">{"'Sheet1'!$L$16"}</definedName>
    <definedName name="__vl2" localSheetId="3" hidden="1">{"'Sheet1'!$L$16"}</definedName>
    <definedName name="__vl2" localSheetId="4" hidden="1">{"'Sheet1'!$L$16"}</definedName>
    <definedName name="__vl2" hidden="1">{"'Sheet1'!$L$16"}</definedName>
    <definedName name="__VL250" localSheetId="5">#REF!</definedName>
    <definedName name="__VL250" localSheetId="6">#REF!</definedName>
    <definedName name="__VL250" localSheetId="4">#REF!</definedName>
    <definedName name="__VL250">#REF!</definedName>
    <definedName name="__xlfn.BAHTTEXT" hidden="1">#NAME?</definedName>
    <definedName name="_1">#N/A</definedName>
    <definedName name="_1000A01">#N/A</definedName>
    <definedName name="_2">#N/A</definedName>
    <definedName name="_40x4">5100</definedName>
    <definedName name="_a1" localSheetId="5" hidden="1">{"'Sheet1'!$L$16"}</definedName>
    <definedName name="_a1" localSheetId="3" hidden="1">{"'Sheet1'!$L$16"}</definedName>
    <definedName name="_a1" localSheetId="4" hidden="1">{"'Sheet1'!$L$16"}</definedName>
    <definedName name="_a1" hidden="1">{"'Sheet1'!$L$16"}</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5" hidden="1">{#N/A,#N/A,FALSE,"Chi tiÆt"}</definedName>
    <definedName name="_a2" localSheetId="3" hidden="1">{#N/A,#N/A,FALSE,"Chi tiÆt"}</definedName>
    <definedName name="_a2" localSheetId="4" hidden="1">{#N/A,#N/A,FALSE,"Chi tiÆt"}</definedName>
    <definedName name="_a2" hidden="1">{#N/A,#N/A,FALSE,"Chi tiÆt"}</definedName>
    <definedName name="_B1" localSheetId="5" hidden="1">{"'Sheet1'!$L$16"}</definedName>
    <definedName name="_B1" localSheetId="6" hidden="1">{"'Sheet1'!$L$16"}</definedName>
    <definedName name="_B1" localSheetId="3" hidden="1">{"'Sheet1'!$L$16"}</definedName>
    <definedName name="_B1" localSheetId="4" hidden="1">{"'Sheet1'!$L$16"}</definedName>
    <definedName name="_B1" hidden="1">{"'Sheet1'!$L$16"}</definedName>
    <definedName name="_ba1" localSheetId="5" hidden="1">{#N/A,#N/A,FALSE,"Chi tiÆt"}</definedName>
    <definedName name="_ba1" localSheetId="3" hidden="1">{#N/A,#N/A,FALSE,"Chi tiÆt"}</definedName>
    <definedName name="_ba1" localSheetId="4" hidden="1">{#N/A,#N/A,FALSE,"Chi tiÆt"}</definedName>
    <definedName name="_ba1" hidden="1">{#N/A,#N/A,FALSE,"Chi tiÆt"}</definedName>
    <definedName name="_ban2" localSheetId="5" hidden="1">{"'Sheet1'!$L$16"}</definedName>
    <definedName name="_ban2" localSheetId="3" hidden="1">{"'Sheet1'!$L$16"}</definedName>
    <definedName name="_ban2" localSheetId="4" hidden="1">{"'Sheet1'!$L$16"}</definedName>
    <definedName name="_ban2" hidden="1">{"'Sheet1'!$L$16"}</definedName>
    <definedName name="_boi1" localSheetId="5">#REF!</definedName>
    <definedName name="_boi1" localSheetId="6">#REF!</definedName>
    <definedName name="_boi1" localSheetId="4">#REF!</definedName>
    <definedName name="_boi1">#REF!</definedName>
    <definedName name="_boi2" localSheetId="5">#REF!</definedName>
    <definedName name="_boi2" localSheetId="6">#REF!</definedName>
    <definedName name="_boi2" localSheetId="4">#REF!</definedName>
    <definedName name="_boi2">#REF!</definedName>
    <definedName name="_boi3" localSheetId="5">#REF!</definedName>
    <definedName name="_boi3" localSheetId="6">#REF!</definedName>
    <definedName name="_boi3" localSheetId="4">#REF!</definedName>
    <definedName name="_boi3">#REF!</definedName>
    <definedName name="_boi4" localSheetId="5">#REF!</definedName>
    <definedName name="_boi4" localSheetId="6">#REF!</definedName>
    <definedName name="_boi4" localSheetId="4">#REF!</definedName>
    <definedName name="_boi4">#REF!</definedName>
    <definedName name="_BTM250" localSheetId="5">#REF!</definedName>
    <definedName name="_BTM250" localSheetId="6">#REF!</definedName>
    <definedName name="_BTM250" localSheetId="4">#REF!</definedName>
    <definedName name="_BTM250">#REF!</definedName>
    <definedName name="_btM300" localSheetId="5">#REF!</definedName>
    <definedName name="_btM300" localSheetId="6">#REF!</definedName>
    <definedName name="_btM300" localSheetId="4">#REF!</definedName>
    <definedName name="_btM300">#REF!</definedName>
    <definedName name="_Builtin155" hidden="1">#N/A</definedName>
    <definedName name="_cao1" localSheetId="5">#REF!</definedName>
    <definedName name="_cao1" localSheetId="6">#REF!</definedName>
    <definedName name="_cao1" localSheetId="4">#REF!</definedName>
    <definedName name="_cao1">#REF!</definedName>
    <definedName name="_cao2" localSheetId="5">#REF!</definedName>
    <definedName name="_cao2" localSheetId="6">#REF!</definedName>
    <definedName name="_cao2" localSheetId="4">#REF!</definedName>
    <definedName name="_cao2">#REF!</definedName>
    <definedName name="_cao3" localSheetId="5">#REF!</definedName>
    <definedName name="_cao3" localSheetId="6">#REF!</definedName>
    <definedName name="_cao3" localSheetId="4">#REF!</definedName>
    <definedName name="_cao3">#REF!</definedName>
    <definedName name="_cao4" localSheetId="5">#REF!</definedName>
    <definedName name="_cao4" localSheetId="6">#REF!</definedName>
    <definedName name="_cao4" localSheetId="4">#REF!</definedName>
    <definedName name="_cao4">#REF!</definedName>
    <definedName name="_cao5" localSheetId="5">#REF!</definedName>
    <definedName name="_cao5" localSheetId="6">#REF!</definedName>
    <definedName name="_cao5" localSheetId="4">#REF!</definedName>
    <definedName name="_cao5">#REF!</definedName>
    <definedName name="_cao6" localSheetId="5">#REF!</definedName>
    <definedName name="_cao6" localSheetId="6">#REF!</definedName>
    <definedName name="_cao6" localSheetId="4">#REF!</definedName>
    <definedName name="_cao6">#REF!</definedName>
    <definedName name="_cep1" localSheetId="5" hidden="1">{"'Sheet1'!$L$16"}</definedName>
    <definedName name="_cep1" localSheetId="3" hidden="1">{"'Sheet1'!$L$16"}</definedName>
    <definedName name="_cep1" localSheetId="4" hidden="1">{"'Sheet1'!$L$16"}</definedName>
    <definedName name="_cep1" hidden="1">{"'Sheet1'!$L$16"}</definedName>
    <definedName name="_Coc39" localSheetId="5" hidden="1">{"'Sheet1'!$L$16"}</definedName>
    <definedName name="_Coc39" localSheetId="3" hidden="1">{"'Sheet1'!$L$16"}</definedName>
    <definedName name="_Coc39" localSheetId="4" hidden="1">{"'Sheet1'!$L$16"}</definedName>
    <definedName name="_Coc39" hidden="1">{"'Sheet1'!$L$16"}</definedName>
    <definedName name="_CON1" localSheetId="5">#REF!</definedName>
    <definedName name="_CON1" localSheetId="6">#REF!</definedName>
    <definedName name="_CON1" localSheetId="4">#REF!</definedName>
    <definedName name="_CON1">#REF!</definedName>
    <definedName name="_CON2" localSheetId="5">#REF!</definedName>
    <definedName name="_CON2" localSheetId="6">#REF!</definedName>
    <definedName name="_CON2" localSheetId="4">#REF!</definedName>
    <definedName name="_CON2">#REF!</definedName>
    <definedName name="_d1500" localSheetId="5" hidden="1">{"'Sheet1'!$L$16"}</definedName>
    <definedName name="_d1500" localSheetId="3" hidden="1">{"'Sheet1'!$L$16"}</definedName>
    <definedName name="_d1500" localSheetId="4" hidden="1">{"'Sheet1'!$L$16"}</definedName>
    <definedName name="_d1500" hidden="1">{"'Sheet1'!$L$16"}</definedName>
    <definedName name="_dai1" localSheetId="5">#REF!</definedName>
    <definedName name="_dai1" localSheetId="6">#REF!</definedName>
    <definedName name="_dai1" localSheetId="4">#REF!</definedName>
    <definedName name="_dai1">#REF!</definedName>
    <definedName name="_dai2" localSheetId="5">#REF!</definedName>
    <definedName name="_dai2" localSheetId="6">#REF!</definedName>
    <definedName name="_dai2" localSheetId="4">#REF!</definedName>
    <definedName name="_dai2">#REF!</definedName>
    <definedName name="_dai3" localSheetId="5">#REF!</definedName>
    <definedName name="_dai3" localSheetId="6">#REF!</definedName>
    <definedName name="_dai3" localSheetId="4">#REF!</definedName>
    <definedName name="_dai3">#REF!</definedName>
    <definedName name="_dai4" localSheetId="5">#REF!</definedName>
    <definedName name="_dai4" localSheetId="6">#REF!</definedName>
    <definedName name="_dai4" localSheetId="4">#REF!</definedName>
    <definedName name="_dai4">#REF!</definedName>
    <definedName name="_dai5" localSheetId="5">#REF!</definedName>
    <definedName name="_dai5" localSheetId="6">#REF!</definedName>
    <definedName name="_dai5" localSheetId="4">#REF!</definedName>
    <definedName name="_dai5">#REF!</definedName>
    <definedName name="_dai6" localSheetId="5">#REF!</definedName>
    <definedName name="_dai6" localSheetId="6">#REF!</definedName>
    <definedName name="_dai6" localSheetId="4">#REF!</definedName>
    <definedName name="_dai6">#REF!</definedName>
    <definedName name="_dan1" localSheetId="5">#REF!</definedName>
    <definedName name="_dan1" localSheetId="6">#REF!</definedName>
    <definedName name="_dan1" localSheetId="4">#REF!</definedName>
    <definedName name="_dan1">#REF!</definedName>
    <definedName name="_dan2" localSheetId="5">#REF!</definedName>
    <definedName name="_dan2" localSheetId="6">#REF!</definedName>
    <definedName name="_dan2" localSheetId="4">#REF!</definedName>
    <definedName name="_dan2">#REF!</definedName>
    <definedName name="_dao1" localSheetId="5">#REF!</definedName>
    <definedName name="_dao1" localSheetId="6">#REF!</definedName>
    <definedName name="_dao1" localSheetId="4">#REF!</definedName>
    <definedName name="_dao1">#REF!</definedName>
    <definedName name="_dbu1" localSheetId="5">#REF!</definedName>
    <definedName name="_dbu1" localSheetId="6">#REF!</definedName>
    <definedName name="_dbu1" localSheetId="4">#REF!</definedName>
    <definedName name="_dbu1">#REF!</definedName>
    <definedName name="_dbu2" localSheetId="5">#REF!</definedName>
    <definedName name="_dbu2" localSheetId="6">#REF!</definedName>
    <definedName name="_dbu2" localSheetId="4">#REF!</definedName>
    <definedName name="_dbu2">#REF!</definedName>
    <definedName name="_ddn400" localSheetId="5">#REF!</definedName>
    <definedName name="_ddn400" localSheetId="6">#REF!</definedName>
    <definedName name="_ddn400" localSheetId="4">#REF!</definedName>
    <definedName name="_ddn400">#REF!</definedName>
    <definedName name="_ddn600" localSheetId="5">#REF!</definedName>
    <definedName name="_ddn600" localSheetId="6">#REF!</definedName>
    <definedName name="_ddn600" localSheetId="4">#REF!</definedName>
    <definedName name="_ddn600">#REF!</definedName>
    <definedName name="_f5" localSheetId="5" hidden="1">{"'Sheet1'!$L$16"}</definedName>
    <definedName name="_f5" localSheetId="3" hidden="1">{"'Sheet1'!$L$16"}</definedName>
    <definedName name="_f5" localSheetId="4" hidden="1">{"'Sheet1'!$L$16"}</definedName>
    <definedName name="_f5" hidden="1">{"'Sheet1'!$L$16"}</definedName>
    <definedName name="_Fill" localSheetId="5" hidden="1">#REF!</definedName>
    <definedName name="_Fill" localSheetId="6" hidden="1">#REF!</definedName>
    <definedName name="_Fill" localSheetId="4" hidden="1">#REF!</definedName>
    <definedName name="_Fill" hidden="1">#REF!</definedName>
    <definedName name="_xlnm._FilterDatabase" localSheetId="5" hidden="1">'PL I.3 NTM ĐTPT 2021'!$A$10:$V$14</definedName>
    <definedName name="_xlnm._FilterDatabase" localSheetId="6" hidden="1">'PL I.4 NTM ĐTPT 2022, 22-25'!$A$10:$AA$14</definedName>
    <definedName name="_xlnm._FilterDatabase" localSheetId="4" hidden="1">#REF!</definedName>
    <definedName name="_xlnm._FilterDatabase" hidden="1">#REF!</definedName>
    <definedName name="_Goi8" localSheetId="5" hidden="1">{"'Sheet1'!$L$16"}</definedName>
    <definedName name="_Goi8" localSheetId="3" hidden="1">{"'Sheet1'!$L$16"}</definedName>
    <definedName name="_Goi8" localSheetId="4" hidden="1">{"'Sheet1'!$L$16"}</definedName>
    <definedName name="_Goi8" hidden="1">{"'Sheet1'!$L$16"}</definedName>
    <definedName name="_gon4" localSheetId="5">#REF!</definedName>
    <definedName name="_gon4" localSheetId="6">#REF!</definedName>
    <definedName name="_gon4" localSheetId="4">#REF!</definedName>
    <definedName name="_gon4">#REF!</definedName>
    <definedName name="_h1" localSheetId="5" hidden="1">{"'Sheet1'!$L$16"}</definedName>
    <definedName name="_h1" localSheetId="3" hidden="1">{"'Sheet1'!$L$16"}</definedName>
    <definedName name="_h1" localSheetId="4" hidden="1">{"'Sheet1'!$L$16"}</definedName>
    <definedName name="_h1" hidden="1">{"'Sheet1'!$L$16"}</definedName>
    <definedName name="_hsm2">1.1289</definedName>
    <definedName name="_hu1" localSheetId="5" hidden="1">{"'Sheet1'!$L$16"}</definedName>
    <definedName name="_hu1" localSheetId="3" hidden="1">{"'Sheet1'!$L$16"}</definedName>
    <definedName name="_hu1" localSheetId="4" hidden="1">{"'Sheet1'!$L$16"}</definedName>
    <definedName name="_hu1" hidden="1">{"'Sheet1'!$L$16"}</definedName>
    <definedName name="_hu2" localSheetId="5" hidden="1">{"'Sheet1'!$L$16"}</definedName>
    <definedName name="_hu2" localSheetId="3" hidden="1">{"'Sheet1'!$L$16"}</definedName>
    <definedName name="_hu2" localSheetId="4" hidden="1">{"'Sheet1'!$L$16"}</definedName>
    <definedName name="_hu2" hidden="1">{"'Sheet1'!$L$16"}</definedName>
    <definedName name="_hu5" localSheetId="5" hidden="1">{"'Sheet1'!$L$16"}</definedName>
    <definedName name="_hu5" localSheetId="3" hidden="1">{"'Sheet1'!$L$16"}</definedName>
    <definedName name="_hu5" localSheetId="4" hidden="1">{"'Sheet1'!$L$16"}</definedName>
    <definedName name="_hu5" hidden="1">{"'Sheet1'!$L$16"}</definedName>
    <definedName name="_hu6" localSheetId="5"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5" hidden="1">#REF!</definedName>
    <definedName name="_Key1" localSheetId="6" hidden="1">#REF!</definedName>
    <definedName name="_Key1" localSheetId="4" hidden="1">#REF!</definedName>
    <definedName name="_Key1" hidden="1">#REF!</definedName>
    <definedName name="_Key2" localSheetId="5" hidden="1">#REF!</definedName>
    <definedName name="_Key2" localSheetId="6" hidden="1">#REF!</definedName>
    <definedName name="_Key2" localSheetId="4" hidden="1">#REF!</definedName>
    <definedName name="_Key2" hidden="1">#REF!</definedName>
    <definedName name="_km190" localSheetId="5">#REF!</definedName>
    <definedName name="_km190" localSheetId="6">#REF!</definedName>
    <definedName name="_km190" localSheetId="4">#REF!</definedName>
    <definedName name="_km190">#REF!</definedName>
    <definedName name="_km191" localSheetId="5">#REF!</definedName>
    <definedName name="_km191" localSheetId="6">#REF!</definedName>
    <definedName name="_km191" localSheetId="4">#REF!</definedName>
    <definedName name="_km191">#REF!</definedName>
    <definedName name="_km192" localSheetId="5">#REF!</definedName>
    <definedName name="_km192" localSheetId="6">#REF!</definedName>
    <definedName name="_km192" localSheetId="4">#REF!</definedName>
    <definedName name="_km192">#REF!</definedName>
    <definedName name="_KH08" localSheetId="5" hidden="1">{#N/A,#N/A,FALSE,"Chi tiÆt"}</definedName>
    <definedName name="_KH08" localSheetId="3" hidden="1">{#N/A,#N/A,FALSE,"Chi tiÆt"}</definedName>
    <definedName name="_KH08" localSheetId="4" hidden="1">{#N/A,#N/A,FALSE,"Chi tiÆt"}</definedName>
    <definedName name="_KH08" hidden="1">{#N/A,#N/A,FALSE,"Chi tiÆt"}</definedName>
    <definedName name="_Lan1" localSheetId="5" hidden="1">{"'Sheet1'!$L$16"}</definedName>
    <definedName name="_Lan1" localSheetId="3" hidden="1">{"'Sheet1'!$L$16"}</definedName>
    <definedName name="_Lan1" localSheetId="4" hidden="1">{"'Sheet1'!$L$16"}</definedName>
    <definedName name="_Lan1" hidden="1">{"'Sheet1'!$L$16"}</definedName>
    <definedName name="_LAN3" localSheetId="5" hidden="1">{"'Sheet1'!$L$16"}</definedName>
    <definedName name="_LAN3" localSheetId="3" hidden="1">{"'Sheet1'!$L$16"}</definedName>
    <definedName name="_LAN3" localSheetId="4" hidden="1">{"'Sheet1'!$L$16"}</definedName>
    <definedName name="_LAN3" hidden="1">{"'Sheet1'!$L$16"}</definedName>
    <definedName name="_lap1" localSheetId="5">#REF!</definedName>
    <definedName name="_lap1" localSheetId="6">#REF!</definedName>
    <definedName name="_lap1" localSheetId="4">#REF!</definedName>
    <definedName name="_lap1">#REF!</definedName>
    <definedName name="_lap2" localSheetId="5">#REF!</definedName>
    <definedName name="_lap2" localSheetId="6">#REF!</definedName>
    <definedName name="_lap2" localSheetId="4">#REF!</definedName>
    <definedName name="_lap2">#REF!</definedName>
    <definedName name="_lk2" localSheetId="5" hidden="1">{"'Sheet1'!$L$16"}</definedName>
    <definedName name="_lk2" localSheetId="3" hidden="1">{"'Sheet1'!$L$16"}</definedName>
    <definedName name="_lk2" localSheetId="4" hidden="1">{"'Sheet1'!$L$16"}</definedName>
    <definedName name="_lk2" hidden="1">{"'Sheet1'!$L$16"}</definedName>
    <definedName name="_m1233" localSheetId="5" hidden="1">{"'Sheet1'!$L$16"}</definedName>
    <definedName name="_m1233" localSheetId="3" hidden="1">{"'Sheet1'!$L$16"}</definedName>
    <definedName name="_m1233" localSheetId="4" hidden="1">{"'Sheet1'!$L$16"}</definedName>
    <definedName name="_m1233" hidden="1">{"'Sheet1'!$L$16"}</definedName>
    <definedName name="_M2" localSheetId="5" hidden="1">{"'Sheet1'!$L$16"}</definedName>
    <definedName name="_M2" localSheetId="3" hidden="1">{"'Sheet1'!$L$16"}</definedName>
    <definedName name="_M2" localSheetId="4" hidden="1">{"'Sheet1'!$L$16"}</definedName>
    <definedName name="_M2" hidden="1">{"'Sheet1'!$L$16"}</definedName>
    <definedName name="_M36" localSheetId="5" hidden="1">{"'Sheet1'!$L$16"}</definedName>
    <definedName name="_M36" localSheetId="3" hidden="1">{"'Sheet1'!$L$16"}</definedName>
    <definedName name="_M36" localSheetId="4" hidden="1">{"'Sheet1'!$L$16"}</definedName>
    <definedName name="_M36" hidden="1">{"'Sheet1'!$L$16"}</definedName>
    <definedName name="_MAC12" localSheetId="5">#REF!</definedName>
    <definedName name="_MAC12" localSheetId="6">#REF!</definedName>
    <definedName name="_MAC12" localSheetId="4">#REF!</definedName>
    <definedName name="_MAC12">#REF!</definedName>
    <definedName name="_MAC46" localSheetId="5">#REF!</definedName>
    <definedName name="_MAC46" localSheetId="6">#REF!</definedName>
    <definedName name="_MAC46" localSheetId="4">#REF!</definedName>
    <definedName name="_MAC46">#REF!</definedName>
    <definedName name="_nam1" localSheetId="5" hidden="1">{"'Sheet1'!$L$16"}</definedName>
    <definedName name="_nam1" localSheetId="3" hidden="1">{"'Sheet1'!$L$16"}</definedName>
    <definedName name="_nam1" localSheetId="4" hidden="1">{"'Sheet1'!$L$16"}</definedName>
    <definedName name="_nam1" hidden="1">{"'Sheet1'!$L$16"}</definedName>
    <definedName name="_nam2" localSheetId="5" hidden="1">{#N/A,#N/A,FALSE,"Chi tiÆt"}</definedName>
    <definedName name="_nam2" localSheetId="3" hidden="1">{#N/A,#N/A,FALSE,"Chi tiÆt"}</definedName>
    <definedName name="_nam2" localSheetId="4" hidden="1">{#N/A,#N/A,FALSE,"Chi tiÆt"}</definedName>
    <definedName name="_nam2" hidden="1">{#N/A,#N/A,FALSE,"Chi tiÆt"}</definedName>
    <definedName name="_nam3" localSheetId="5" hidden="1">{"'Sheet1'!$L$16"}</definedName>
    <definedName name="_nam3" localSheetId="3" hidden="1">{"'Sheet1'!$L$16"}</definedName>
    <definedName name="_nam3" localSheetId="4" hidden="1">{"'Sheet1'!$L$16"}</definedName>
    <definedName name="_nam3" hidden="1">{"'Sheet1'!$L$16"}</definedName>
    <definedName name="_NET2" localSheetId="5">#REF!</definedName>
    <definedName name="_NET2" localSheetId="6">#REF!</definedName>
    <definedName name="_NET2" localSheetId="4">#REF!</definedName>
    <definedName name="_NET2">#REF!</definedName>
    <definedName name="_NSO2" localSheetId="5" hidden="1">{"'Sheet1'!$L$16"}</definedName>
    <definedName name="_NSO2" localSheetId="6" hidden="1">{"'Sheet1'!$L$16"}</definedName>
    <definedName name="_NSO2" localSheetId="3" hidden="1">{"'Sheet1'!$L$16"}</definedName>
    <definedName name="_NSO2" localSheetId="4" hidden="1">{"'Sheet1'!$L$16"}</definedName>
    <definedName name="_NSO2" hidden="1">{"'Sheet1'!$L$16"}</definedName>
    <definedName name="_nh2" localSheetId="5" hidden="1">{#N/A,#N/A,FALSE,"Chi tiÆt"}</definedName>
    <definedName name="_nh2" localSheetId="3" hidden="1">{#N/A,#N/A,FALSE,"Chi tiÆt"}</definedName>
    <definedName name="_nh2" localSheetId="4" hidden="1">{#N/A,#N/A,FALSE,"Chi tiÆt"}</definedName>
    <definedName name="_nh2" hidden="1">{#N/A,#N/A,FALSE,"Chi tiÆt"}</definedName>
    <definedName name="_Order1" hidden="1">255</definedName>
    <definedName name="_Order2" hidden="1">255</definedName>
    <definedName name="_PA3" localSheetId="5" hidden="1">{"'Sheet1'!$L$16"}</definedName>
    <definedName name="_PA3" localSheetId="3" hidden="1">{"'Sheet1'!$L$16"}</definedName>
    <definedName name="_PA3" localSheetId="4" hidden="1">{"'Sheet1'!$L$16"}</definedName>
    <definedName name="_PA3" hidden="1">{"'Sheet1'!$L$16"}</definedName>
    <definedName name="_Parse_Out" localSheetId="5" hidden="1">[1]Quantity!#REF!</definedName>
    <definedName name="_Parse_Out" localSheetId="6" hidden="1">[1]Quantity!#REF!</definedName>
    <definedName name="_Parse_Out" localSheetId="4" hidden="1">[1]Quantity!#REF!</definedName>
    <definedName name="_Parse_Out" hidden="1">[1]Quantity!#REF!</definedName>
    <definedName name="_PL1242" localSheetId="5">#REF!</definedName>
    <definedName name="_PL1242" localSheetId="6">#REF!</definedName>
    <definedName name="_PL1242" localSheetId="4">#REF!</definedName>
    <definedName name="_PL1242">#REF!</definedName>
    <definedName name="_Pl2" localSheetId="5" hidden="1">{"'Sheet1'!$L$16"}</definedName>
    <definedName name="_Pl2" localSheetId="6" hidden="1">{"'Sheet1'!$L$16"}</definedName>
    <definedName name="_Pl2" localSheetId="3" hidden="1">{"'Sheet1'!$L$16"}</definedName>
    <definedName name="_Pl2" localSheetId="4" hidden="1">{"'Sheet1'!$L$16"}</definedName>
    <definedName name="_Pl2" hidden="1">{"'Sheet1'!$L$16"}</definedName>
    <definedName name="_PL3" localSheetId="4" hidden="1">#REF!</definedName>
    <definedName name="_PL3" hidden="1">#REF!</definedName>
    <definedName name="_phi10" localSheetId="5">#REF!</definedName>
    <definedName name="_phi10" localSheetId="6">#REF!</definedName>
    <definedName name="_phi10" localSheetId="4">#REF!</definedName>
    <definedName name="_phi10">#REF!</definedName>
    <definedName name="_phi12" localSheetId="5">#REF!</definedName>
    <definedName name="_phi12" localSheetId="6">#REF!</definedName>
    <definedName name="_phi12" localSheetId="4">#REF!</definedName>
    <definedName name="_phi12">#REF!</definedName>
    <definedName name="_phi14" localSheetId="5">#REF!</definedName>
    <definedName name="_phi14" localSheetId="6">#REF!</definedName>
    <definedName name="_phi14" localSheetId="4">#REF!</definedName>
    <definedName name="_phi14">#REF!</definedName>
    <definedName name="_phi16" localSheetId="5">#REF!</definedName>
    <definedName name="_phi16" localSheetId="6">#REF!</definedName>
    <definedName name="_phi16" localSheetId="4">#REF!</definedName>
    <definedName name="_phi16">#REF!</definedName>
    <definedName name="_phi18" localSheetId="5">#REF!</definedName>
    <definedName name="_phi18" localSheetId="6">#REF!</definedName>
    <definedName name="_phi18" localSheetId="4">#REF!</definedName>
    <definedName name="_phi18">#REF!</definedName>
    <definedName name="_phi20" localSheetId="5">#REF!</definedName>
    <definedName name="_phi20" localSheetId="6">#REF!</definedName>
    <definedName name="_phi20" localSheetId="4">#REF!</definedName>
    <definedName name="_phi20">#REF!</definedName>
    <definedName name="_phi22" localSheetId="5">#REF!</definedName>
    <definedName name="_phi22" localSheetId="6">#REF!</definedName>
    <definedName name="_phi22" localSheetId="4">#REF!</definedName>
    <definedName name="_phi22">#REF!</definedName>
    <definedName name="_phi25" localSheetId="5">#REF!</definedName>
    <definedName name="_phi25" localSheetId="6">#REF!</definedName>
    <definedName name="_phi25" localSheetId="4">#REF!</definedName>
    <definedName name="_phi25">#REF!</definedName>
    <definedName name="_phi28" localSheetId="5">#REF!</definedName>
    <definedName name="_phi28" localSheetId="6">#REF!</definedName>
    <definedName name="_phi28" localSheetId="4">#REF!</definedName>
    <definedName name="_phi28">#REF!</definedName>
    <definedName name="_phi6" localSheetId="5">#REF!</definedName>
    <definedName name="_phi6" localSheetId="6">#REF!</definedName>
    <definedName name="_phi6" localSheetId="4">#REF!</definedName>
    <definedName name="_phi6">#REF!</definedName>
    <definedName name="_phi8" localSheetId="5">#REF!</definedName>
    <definedName name="_phi8" localSheetId="6">#REF!</definedName>
    <definedName name="_phi8" localSheetId="4">#REF!</definedName>
    <definedName name="_phi8">#REF!</definedName>
    <definedName name="_phu3" localSheetId="5" hidden="1">{"'Sheet1'!$L$16"}</definedName>
    <definedName name="_phu3" localSheetId="3" hidden="1">{"'Sheet1'!$L$16"}</definedName>
    <definedName name="_phu3" localSheetId="4" hidden="1">{"'Sheet1'!$L$16"}</definedName>
    <definedName name="_phu3" hidden="1">{"'Sheet1'!$L$16"}</definedName>
    <definedName name="_Q3" localSheetId="5" hidden="1">{"'Sheet1'!$L$16"}</definedName>
    <definedName name="_Q3" localSheetId="6" hidden="1">{"'Sheet1'!$L$16"}</definedName>
    <definedName name="_Q3" localSheetId="3" hidden="1">{"'Sheet1'!$L$16"}</definedName>
    <definedName name="_Q3" localSheetId="4" hidden="1">{"'Sheet1'!$L$16"}</definedName>
    <definedName name="_Q3" hidden="1">{"'Sheet1'!$L$16"}</definedName>
    <definedName name="_sat10" localSheetId="5">#REF!</definedName>
    <definedName name="_sat10" localSheetId="6">#REF!</definedName>
    <definedName name="_sat10" localSheetId="4">#REF!</definedName>
    <definedName name="_sat10">#REF!</definedName>
    <definedName name="_sat14" localSheetId="5">#REF!</definedName>
    <definedName name="_sat14" localSheetId="6">#REF!</definedName>
    <definedName name="_sat14" localSheetId="4">#REF!</definedName>
    <definedName name="_sat14">#REF!</definedName>
    <definedName name="_sat16" localSheetId="5">#REF!</definedName>
    <definedName name="_sat16" localSheetId="6">#REF!</definedName>
    <definedName name="_sat16" localSheetId="4">#REF!</definedName>
    <definedName name="_sat16">#REF!</definedName>
    <definedName name="_sat20" localSheetId="5">#REF!</definedName>
    <definedName name="_sat20" localSheetId="6">#REF!</definedName>
    <definedName name="_sat20" localSheetId="4">#REF!</definedName>
    <definedName name="_sat20">#REF!</definedName>
    <definedName name="_sat8" localSheetId="5">#REF!</definedName>
    <definedName name="_sat8" localSheetId="6">#REF!</definedName>
    <definedName name="_sat8" localSheetId="4">#REF!</definedName>
    <definedName name="_sat8">#REF!</definedName>
    <definedName name="_sc1" localSheetId="5">#REF!</definedName>
    <definedName name="_sc1" localSheetId="6">#REF!</definedName>
    <definedName name="_sc1" localSheetId="4">#REF!</definedName>
    <definedName name="_sc1">#REF!</definedName>
    <definedName name="_SC2" localSheetId="5">#REF!</definedName>
    <definedName name="_SC2" localSheetId="6">#REF!</definedName>
    <definedName name="_SC2" localSheetId="4">#REF!</definedName>
    <definedName name="_SC2">#REF!</definedName>
    <definedName name="_sc3" localSheetId="5">#REF!</definedName>
    <definedName name="_sc3" localSheetId="6">#REF!</definedName>
    <definedName name="_sc3" localSheetId="4">#REF!</definedName>
    <definedName name="_sc3">#REF!</definedName>
    <definedName name="_slg1" localSheetId="5">#REF!</definedName>
    <definedName name="_slg1" localSheetId="6">#REF!</definedName>
    <definedName name="_slg1" localSheetId="4">#REF!</definedName>
    <definedName name="_slg1">#REF!</definedName>
    <definedName name="_slg2" localSheetId="5">#REF!</definedName>
    <definedName name="_slg2" localSheetId="6">#REF!</definedName>
    <definedName name="_slg2" localSheetId="4">#REF!</definedName>
    <definedName name="_slg2">#REF!</definedName>
    <definedName name="_slg3" localSheetId="5">#REF!</definedName>
    <definedName name="_slg3" localSheetId="6">#REF!</definedName>
    <definedName name="_slg3" localSheetId="4">#REF!</definedName>
    <definedName name="_slg3">#REF!</definedName>
    <definedName name="_slg4" localSheetId="5">#REF!</definedName>
    <definedName name="_slg4" localSheetId="6">#REF!</definedName>
    <definedName name="_slg4" localSheetId="4">#REF!</definedName>
    <definedName name="_slg4">#REF!</definedName>
    <definedName name="_slg5" localSheetId="5">#REF!</definedName>
    <definedName name="_slg5" localSheetId="6">#REF!</definedName>
    <definedName name="_slg5" localSheetId="4">#REF!</definedName>
    <definedName name="_slg5">#REF!</definedName>
    <definedName name="_slg6" localSheetId="5">#REF!</definedName>
    <definedName name="_slg6" localSheetId="6">#REF!</definedName>
    <definedName name="_slg6" localSheetId="4">#REF!</definedName>
    <definedName name="_slg6">#REF!</definedName>
    <definedName name="_SOC10">0.3456</definedName>
    <definedName name="_SOC8">0.2827</definedName>
    <definedName name="_Sort" localSheetId="5" hidden="1">#REF!</definedName>
    <definedName name="_Sort" localSheetId="6" hidden="1">#REF!</definedName>
    <definedName name="_Sort" localSheetId="4" hidden="1">#REF!</definedName>
    <definedName name="_Sort" hidden="1">#REF!</definedName>
    <definedName name="_Sta1">531.877</definedName>
    <definedName name="_Sta2">561.952</definedName>
    <definedName name="_Sta3">712.202</definedName>
    <definedName name="_Sta4">762.202</definedName>
    <definedName name="_T12" localSheetId="5" hidden="1">{"'Sheet1'!$L$16"}</definedName>
    <definedName name="_T12" localSheetId="3" hidden="1">{"'Sheet1'!$L$16"}</definedName>
    <definedName name="_T12" localSheetId="4" hidden="1">{"'Sheet1'!$L$16"}</definedName>
    <definedName name="_T12" hidden="1">{"'Sheet1'!$L$16"}</definedName>
    <definedName name="_TL1" localSheetId="5">#REF!</definedName>
    <definedName name="_TL1" localSheetId="6">#REF!</definedName>
    <definedName name="_TL1" localSheetId="4">#REF!</definedName>
    <definedName name="_TL1">#REF!</definedName>
    <definedName name="_TL2" localSheetId="5">#REF!</definedName>
    <definedName name="_TL2" localSheetId="6">#REF!</definedName>
    <definedName name="_TL2" localSheetId="4">#REF!</definedName>
    <definedName name="_TL2">#REF!</definedName>
    <definedName name="_TLA120" localSheetId="5">#REF!</definedName>
    <definedName name="_TLA120" localSheetId="6">#REF!</definedName>
    <definedName name="_TLA120" localSheetId="4">#REF!</definedName>
    <definedName name="_TLA120">#REF!</definedName>
    <definedName name="_TLA35" localSheetId="5">#REF!</definedName>
    <definedName name="_TLA35" localSheetId="6">#REF!</definedName>
    <definedName name="_TLA35" localSheetId="4">#REF!</definedName>
    <definedName name="_TLA35">#REF!</definedName>
    <definedName name="_TLA50" localSheetId="5">#REF!</definedName>
    <definedName name="_TLA50" localSheetId="6">#REF!</definedName>
    <definedName name="_TLA50" localSheetId="4">#REF!</definedName>
    <definedName name="_TLA50">#REF!</definedName>
    <definedName name="_TLA70" localSheetId="5">#REF!</definedName>
    <definedName name="_TLA70" localSheetId="6">#REF!</definedName>
    <definedName name="_TLA70" localSheetId="4">#REF!</definedName>
    <definedName name="_TLA70">#REF!</definedName>
    <definedName name="_TLA95" localSheetId="5">#REF!</definedName>
    <definedName name="_TLA95" localSheetId="6">#REF!</definedName>
    <definedName name="_TLA95" localSheetId="4">#REF!</definedName>
    <definedName name="_TLA95">#REF!</definedName>
    <definedName name="_tt3" localSheetId="5" hidden="1">{"'Sheet1'!$L$16"}</definedName>
    <definedName name="_tt3" localSheetId="3" hidden="1">{"'Sheet1'!$L$16"}</definedName>
    <definedName name="_tt3" localSheetId="4" hidden="1">{"'Sheet1'!$L$16"}</definedName>
    <definedName name="_tt3" hidden="1">{"'Sheet1'!$L$16"}</definedName>
    <definedName name="_TT31" localSheetId="5" hidden="1">{"'Sheet1'!$L$16"}</definedName>
    <definedName name="_TT31" localSheetId="3" hidden="1">{"'Sheet1'!$L$16"}</definedName>
    <definedName name="_TT31" localSheetId="4" hidden="1">{"'Sheet1'!$L$16"}</definedName>
    <definedName name="_TT31" hidden="1">{"'Sheet1'!$L$16"}</definedName>
    <definedName name="_TH1" localSheetId="5">#REF!</definedName>
    <definedName name="_TH1" localSheetId="6">#REF!</definedName>
    <definedName name="_TH1" localSheetId="4">#REF!</definedName>
    <definedName name="_TH1">#REF!</definedName>
    <definedName name="_TH2" localSheetId="5">#REF!</definedName>
    <definedName name="_TH2" localSheetId="6">#REF!</definedName>
    <definedName name="_TH2" localSheetId="4">#REF!</definedName>
    <definedName name="_TH2">#REF!</definedName>
    <definedName name="_TH3" localSheetId="5">#REF!</definedName>
    <definedName name="_TH3" localSheetId="6">#REF!</definedName>
    <definedName name="_TH3" localSheetId="4">#REF!</definedName>
    <definedName name="_TH3">#REF!</definedName>
    <definedName name="_Tru21" localSheetId="5" hidden="1">{"'Sheet1'!$L$16"}</definedName>
    <definedName name="_Tru21" localSheetId="3" hidden="1">{"'Sheet1'!$L$16"}</definedName>
    <definedName name="_Tru21" localSheetId="4" hidden="1">{"'Sheet1'!$L$16"}</definedName>
    <definedName name="_Tru21" hidden="1">{"'Sheet1'!$L$16"}</definedName>
    <definedName name="_vc1" localSheetId="5">#REF!</definedName>
    <definedName name="_vc1" localSheetId="6">#REF!</definedName>
    <definedName name="_vc1" localSheetId="4">#REF!</definedName>
    <definedName name="_vc1">#REF!</definedName>
    <definedName name="_vc2" localSheetId="5">#REF!</definedName>
    <definedName name="_vc2" localSheetId="6">#REF!</definedName>
    <definedName name="_vc2" localSheetId="4">#REF!</definedName>
    <definedName name="_vc2">#REF!</definedName>
    <definedName name="_vc3" localSheetId="5">#REF!</definedName>
    <definedName name="_vc3" localSheetId="6">#REF!</definedName>
    <definedName name="_vc3" localSheetId="4">#REF!</definedName>
    <definedName name="_vc3">#REF!</definedName>
    <definedName name="_vl2" localSheetId="5" hidden="1">{"'Sheet1'!$L$16"}</definedName>
    <definedName name="_vl2" localSheetId="6" hidden="1">{"'Sheet1'!$L$16"}</definedName>
    <definedName name="_vl2" localSheetId="3" hidden="1">{"'Sheet1'!$L$16"}</definedName>
    <definedName name="_vl2" localSheetId="4" hidden="1">{"'Sheet1'!$L$16"}</definedName>
    <definedName name="_vl2" hidden="1">{"'Sheet1'!$L$16"}</definedName>
    <definedName name="a" localSheetId="5" hidden="1">{"'Sheet1'!$L$16"}</definedName>
    <definedName name="a" localSheetId="6" hidden="1">{"'Sheet1'!$L$16"}</definedName>
    <definedName name="a" localSheetId="3" hidden="1">{"'Sheet1'!$L$16"}</definedName>
    <definedName name="a" localSheetId="4"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5">#REF!</definedName>
    <definedName name="A120_" localSheetId="6">#REF!</definedName>
    <definedName name="A120_" localSheetId="4">#REF!</definedName>
    <definedName name="A120_">#REF!</definedName>
    <definedName name="a277Print_Titles" localSheetId="5">#REF!</definedName>
    <definedName name="a277Print_Titles" localSheetId="6">#REF!</definedName>
    <definedName name="a277Print_Titles" localSheetId="4">#REF!</definedName>
    <definedName name="a277Print_Titles">#REF!</definedName>
    <definedName name="A35_" localSheetId="5">#REF!</definedName>
    <definedName name="A35_" localSheetId="6">#REF!</definedName>
    <definedName name="A35_" localSheetId="4">#REF!</definedName>
    <definedName name="A35_">#REF!</definedName>
    <definedName name="A50_" localSheetId="5">#REF!</definedName>
    <definedName name="A50_" localSheetId="6">#REF!</definedName>
    <definedName name="A50_" localSheetId="4">#REF!</definedName>
    <definedName name="A50_">#REF!</definedName>
    <definedName name="A6N2" localSheetId="5">#REF!</definedName>
    <definedName name="A6N2" localSheetId="6">#REF!</definedName>
    <definedName name="A6N2" localSheetId="4">#REF!</definedName>
    <definedName name="A6N2">#REF!</definedName>
    <definedName name="A6N3" localSheetId="5">#REF!</definedName>
    <definedName name="A6N3" localSheetId="6">#REF!</definedName>
    <definedName name="A6N3" localSheetId="4">#REF!</definedName>
    <definedName name="A6N3">#REF!</definedName>
    <definedName name="A70_" localSheetId="5">#REF!</definedName>
    <definedName name="A70_" localSheetId="6">#REF!</definedName>
    <definedName name="A70_" localSheetId="4">#REF!</definedName>
    <definedName name="A70_">#REF!</definedName>
    <definedName name="A95_" localSheetId="5">#REF!</definedName>
    <definedName name="A95_" localSheetId="6">#REF!</definedName>
    <definedName name="A95_" localSheetId="4">#REF!</definedName>
    <definedName name="A95_">#REF!</definedName>
    <definedName name="AA" localSheetId="5">#REF!</definedName>
    <definedName name="AA" localSheetId="6">#REF!</definedName>
    <definedName name="AA" localSheetId="4">#REF!</definedName>
    <definedName name="AA">#REF!</definedName>
    <definedName name="abc" localSheetId="5">#REF!</definedName>
    <definedName name="abc" localSheetId="6">#REF!</definedName>
    <definedName name="ABC" localSheetId="4" hidden="1">#REF!</definedName>
    <definedName name="ABC" hidden="1">#REF!</definedName>
    <definedName name="AC120_" localSheetId="5">#REF!</definedName>
    <definedName name="AC120_" localSheetId="6">#REF!</definedName>
    <definedName name="AC120_" localSheetId="4">#REF!</definedName>
    <definedName name="AC120_">#REF!</definedName>
    <definedName name="AC35_" localSheetId="5">#REF!</definedName>
    <definedName name="AC35_" localSheetId="6">#REF!</definedName>
    <definedName name="AC35_" localSheetId="4">#REF!</definedName>
    <definedName name="AC35_">#REF!</definedName>
    <definedName name="AC50_" localSheetId="5">#REF!</definedName>
    <definedName name="AC50_" localSheetId="6">#REF!</definedName>
    <definedName name="AC50_" localSheetId="4">#REF!</definedName>
    <definedName name="AC50_">#REF!</definedName>
    <definedName name="AC70_" localSheetId="5">#REF!</definedName>
    <definedName name="AC70_" localSheetId="6">#REF!</definedName>
    <definedName name="AC70_" localSheetId="4">#REF!</definedName>
    <definedName name="AC70_">#REF!</definedName>
    <definedName name="AC95_" localSheetId="5">#REF!</definedName>
    <definedName name="AC95_" localSheetId="6">#REF!</definedName>
    <definedName name="AC95_" localSheetId="4">#REF!</definedName>
    <definedName name="AC95_">#REF!</definedName>
    <definedName name="AccessDatabase" hidden="1">"C:\My Documents\LeBinh\Xls\VP Cong ty\FORM.mdb"</definedName>
    <definedName name="ADADADD" localSheetId="5" hidden="1">{"'Sheet1'!$L$16"}</definedName>
    <definedName name="ADADADD" localSheetId="3" hidden="1">{"'Sheet1'!$L$16"}</definedName>
    <definedName name="ADADADD" localSheetId="4" hidden="1">{"'Sheet1'!$L$16"}</definedName>
    <definedName name="ADADADD" hidden="1">{"'Sheet1'!$L$16"}</definedName>
    <definedName name="ae" localSheetId="5" hidden="1">{"'Sheet1'!$L$16"}</definedName>
    <definedName name="ae" localSheetId="3" hidden="1">{"'Sheet1'!$L$16"}</definedName>
    <definedName name="ae" localSheetId="4" hidden="1">{"'Sheet1'!$L$16"}</definedName>
    <definedName name="ae" hidden="1">{"'Sheet1'!$L$16"}</definedName>
    <definedName name="All_Item" localSheetId="5">#REF!</definedName>
    <definedName name="All_Item" localSheetId="6">#REF!</definedName>
    <definedName name="All_Item" localSheetId="4">#REF!</definedName>
    <definedName name="All_Item">#REF!</definedName>
    <definedName name="ALPIN">#N/A</definedName>
    <definedName name="ALPJYOU">#N/A</definedName>
    <definedName name="ALPTOI">#N/A</definedName>
    <definedName name="anpha" localSheetId="5">#REF!</definedName>
    <definedName name="anpha" localSheetId="6">#REF!</definedName>
    <definedName name="anpha" localSheetId="4">#REF!</definedName>
    <definedName name="anpha">#REF!</definedName>
    <definedName name="anscount" localSheetId="5" hidden="1">1</definedName>
    <definedName name="anscount" localSheetId="6" hidden="1">1</definedName>
    <definedName name="anscount" hidden="1">3</definedName>
    <definedName name="aqbnmjm" localSheetId="4" hidden="1">#REF!</definedName>
    <definedName name="aqbnmjm" hidden="1">#REF!</definedName>
    <definedName name="AS2DocOpenMode" hidden="1">"AS2DocumentEdit"</definedName>
    <definedName name="asss" localSheetId="5" hidden="1">{"'Sheet1'!$L$16"}</definedName>
    <definedName name="asss" localSheetId="3" hidden="1">{"'Sheet1'!$L$16"}</definedName>
    <definedName name="asss" localSheetId="4" hidden="1">{"'Sheet1'!$L$16"}</definedName>
    <definedName name="asss" hidden="1">{"'Sheet1'!$L$16"}</definedName>
    <definedName name="ATGT" localSheetId="5" hidden="1">{"'Sheet1'!$L$16"}</definedName>
    <definedName name="ATGT" localSheetId="3" hidden="1">{"'Sheet1'!$L$16"}</definedName>
    <definedName name="ATGT" localSheetId="4" hidden="1">{"'Sheet1'!$L$16"}</definedName>
    <definedName name="ATGT" hidden="1">{"'Sheet1'!$L$16"}</definedName>
    <definedName name="B.nuamat">7.25</definedName>
    <definedName name="b_240" localSheetId="5">#REF!</definedName>
    <definedName name="b_240" localSheetId="6">#REF!</definedName>
    <definedName name="b_240" localSheetId="4">#REF!</definedName>
    <definedName name="b_240">#REF!</definedName>
    <definedName name="b_280" localSheetId="5">#REF!</definedName>
    <definedName name="b_280" localSheetId="6">#REF!</definedName>
    <definedName name="b_280" localSheetId="4">#REF!</definedName>
    <definedName name="b_280">#REF!</definedName>
    <definedName name="b_320" localSheetId="5">#REF!</definedName>
    <definedName name="b_320" localSheetId="6">#REF!</definedName>
    <definedName name="b_320" localSheetId="4">#REF!</definedName>
    <definedName name="b_320">#REF!</definedName>
    <definedName name="banql" localSheetId="5" hidden="1">{"'Sheet1'!$L$16"}</definedName>
    <definedName name="banql" localSheetId="3" hidden="1">{"'Sheet1'!$L$16"}</definedName>
    <definedName name="banql" localSheetId="4" hidden="1">{"'Sheet1'!$L$16"}</definedName>
    <definedName name="banql" hidden="1">{"'Sheet1'!$L$16"}</definedName>
    <definedName name="Bang_cly" localSheetId="5">#REF!</definedName>
    <definedName name="Bang_cly" localSheetId="6">#REF!</definedName>
    <definedName name="Bang_cly" localSheetId="4">#REF!</definedName>
    <definedName name="Bang_cly">#REF!</definedName>
    <definedName name="Bang_CVC" localSheetId="5">#REF!</definedName>
    <definedName name="Bang_CVC" localSheetId="6">#REF!</definedName>
    <definedName name="Bang_CVC" localSheetId="4">#REF!</definedName>
    <definedName name="Bang_CVC">#REF!</definedName>
    <definedName name="BANG_CHI_TIET_THI_NGHIEM_CONG_TO" localSheetId="5">#REF!</definedName>
    <definedName name="BANG_CHI_TIET_THI_NGHIEM_CONG_TO" localSheetId="6">#REF!</definedName>
    <definedName name="BANG_CHI_TIET_THI_NGHIEM_CONG_TO" localSheetId="4">#REF!</definedName>
    <definedName name="BANG_CHI_TIET_THI_NGHIEM_CONG_TO">#REF!</definedName>
    <definedName name="BANG_CHI_TIET_THI_NGHIEM_DZ0.4KV" localSheetId="5">#REF!</definedName>
    <definedName name="BANG_CHI_TIET_THI_NGHIEM_DZ0.4KV" localSheetId="6">#REF!</definedName>
    <definedName name="BANG_CHI_TIET_THI_NGHIEM_DZ0.4KV" localSheetId="4">#REF!</definedName>
    <definedName name="BANG_CHI_TIET_THI_NGHIEM_DZ0.4KV">#REF!</definedName>
    <definedName name="bang_gia" localSheetId="5">#REF!</definedName>
    <definedName name="bang_gia" localSheetId="6">#REF!</definedName>
    <definedName name="bang_gia" localSheetId="4">#REF!</definedName>
    <definedName name="bang_gia">#REF!</definedName>
    <definedName name="BANG_TONG_HOP_CONG_TO" localSheetId="5">#REF!</definedName>
    <definedName name="BANG_TONG_HOP_CONG_TO" localSheetId="6">#REF!</definedName>
    <definedName name="BANG_TONG_HOP_CONG_TO" localSheetId="4">#REF!</definedName>
    <definedName name="BANG_TONG_HOP_CONG_TO">#REF!</definedName>
    <definedName name="BANG_TONG_HOP_DZ0.4KV" localSheetId="5">#REF!</definedName>
    <definedName name="BANG_TONG_HOP_DZ0.4KV" localSheetId="6">#REF!</definedName>
    <definedName name="BANG_TONG_HOP_DZ0.4KV" localSheetId="4">#REF!</definedName>
    <definedName name="BANG_TONG_HOP_DZ0.4KV">#REF!</definedName>
    <definedName name="BANG_TONG_HOP_DZ22KV" localSheetId="5">#REF!</definedName>
    <definedName name="BANG_TONG_HOP_DZ22KV" localSheetId="6">#REF!</definedName>
    <definedName name="BANG_TONG_HOP_DZ22KV" localSheetId="4">#REF!</definedName>
    <definedName name="BANG_TONG_HOP_DZ22KV">#REF!</definedName>
    <definedName name="BANG_TONG_HOP_KHO_BAI" localSheetId="5">#REF!</definedName>
    <definedName name="BANG_TONG_HOP_KHO_BAI" localSheetId="6">#REF!</definedName>
    <definedName name="BANG_TONG_HOP_KHO_BAI" localSheetId="4">#REF!</definedName>
    <definedName name="BANG_TONG_HOP_KHO_BAI">#REF!</definedName>
    <definedName name="BANG_TONG_HOP_TBA" localSheetId="5">#REF!</definedName>
    <definedName name="BANG_TONG_HOP_TBA" localSheetId="6">#REF!</definedName>
    <definedName name="BANG_TONG_HOP_TBA" localSheetId="4">#REF!</definedName>
    <definedName name="BANG_TONG_HOP_TBA">#REF!</definedName>
    <definedName name="Bang_travl" localSheetId="5">#REF!</definedName>
    <definedName name="Bang_travl" localSheetId="6">#REF!</definedName>
    <definedName name="Bang_travl" localSheetId="4">#REF!</definedName>
    <definedName name="Bang_travl">#REF!</definedName>
    <definedName name="bangchu" localSheetId="5">#REF!</definedName>
    <definedName name="bangchu" localSheetId="6">#REF!</definedName>
    <definedName name="bangchu" localSheetId="4">#REF!</definedName>
    <definedName name="bangchu">#REF!</definedName>
    <definedName name="BB" localSheetId="5">#REF!</definedName>
    <definedName name="BB" localSheetId="6">#REF!</definedName>
    <definedName name="BB" localSheetId="4">#REF!</definedName>
    <definedName name="BB">#REF!</definedName>
    <definedName name="bdd">1.5</definedName>
    <definedName name="benuoc" localSheetId="5">#REF!</definedName>
    <definedName name="benuoc" localSheetId="6">#REF!</definedName>
    <definedName name="benuoc" localSheetId="4">#REF!</definedName>
    <definedName name="benuoc">#REF!</definedName>
    <definedName name="bengam" localSheetId="5">#REF!</definedName>
    <definedName name="bengam" localSheetId="6">#REF!</definedName>
    <definedName name="bengam" localSheetId="4">#REF!</definedName>
    <definedName name="bengam">#REF!</definedName>
    <definedName name="beta" localSheetId="5">#REF!</definedName>
    <definedName name="beta" localSheetId="6">#REF!</definedName>
    <definedName name="beta" localSheetId="4">#REF!</definedName>
    <definedName name="beta">#REF!</definedName>
    <definedName name="Bgiang" localSheetId="5" hidden="1">{"'Sheet1'!$L$16"}</definedName>
    <definedName name="Bgiang" localSheetId="6" hidden="1">{"'Sheet1'!$L$16"}</definedName>
    <definedName name="Bgiang" localSheetId="3" hidden="1">{"'Sheet1'!$L$16"}</definedName>
    <definedName name="Bgiang" localSheetId="4" hidden="1">{"'Sheet1'!$L$16"}</definedName>
    <definedName name="Bgiang" hidden="1">{"'Sheet1'!$L$16"}</definedName>
    <definedName name="blkh" localSheetId="5">#REF!</definedName>
    <definedName name="blkh" localSheetId="6">#REF!</definedName>
    <definedName name="blkh" localSheetId="4">#REF!</definedName>
    <definedName name="blkh">#REF!</definedName>
    <definedName name="blkh1" localSheetId="5">#REF!</definedName>
    <definedName name="blkh1" localSheetId="6">#REF!</definedName>
    <definedName name="blkh1" localSheetId="4">#REF!</definedName>
    <definedName name="blkh1">#REF!</definedName>
    <definedName name="Bm">3.5</definedName>
    <definedName name="Bn">6.5</definedName>
    <definedName name="Book2" localSheetId="5">#REF!</definedName>
    <definedName name="Book2" localSheetId="6">#REF!</definedName>
    <definedName name="Book2" localSheetId="4">#REF!</definedName>
    <definedName name="Book2">#REF!</definedName>
    <definedName name="BOQ" localSheetId="5">#REF!</definedName>
    <definedName name="BOQ" localSheetId="6">#REF!</definedName>
    <definedName name="BOQ" localSheetId="4">#REF!</definedName>
    <definedName name="BOQ">#REF!</definedName>
    <definedName name="bql" localSheetId="5" hidden="1">{#N/A,#N/A,FALSE,"Chi tiÆt"}</definedName>
    <definedName name="bql" localSheetId="3" hidden="1">{#N/A,#N/A,FALSE,"Chi tiÆt"}</definedName>
    <definedName name="bql" localSheetId="4" hidden="1">{#N/A,#N/A,FALSE,"Chi tiÆt"}</definedName>
    <definedName name="bql" hidden="1">{#N/A,#N/A,FALSE,"Chi tiÆt"}</definedName>
    <definedName name="BQP">'[2]BANCO (3)'!$N$124</definedName>
    <definedName name="BT" localSheetId="5">#REF!</definedName>
    <definedName name="BT" localSheetId="6">#REF!</definedName>
    <definedName name="BT" localSheetId="4">#REF!</definedName>
    <definedName name="BT">#REF!</definedName>
    <definedName name="btcocM400" localSheetId="5">#REF!</definedName>
    <definedName name="btcocM400" localSheetId="6">#REF!</definedName>
    <definedName name="btcocM400" localSheetId="4">#REF!</definedName>
    <definedName name="btcocM400">#REF!</definedName>
    <definedName name="btchiuaxitm300" localSheetId="5">#REF!</definedName>
    <definedName name="btchiuaxitm300" localSheetId="6">#REF!</definedName>
    <definedName name="btchiuaxitm300" localSheetId="4">#REF!</definedName>
    <definedName name="btchiuaxitm300">#REF!</definedName>
    <definedName name="BTchiuaxm200" localSheetId="5">#REF!</definedName>
    <definedName name="BTchiuaxm200" localSheetId="6">#REF!</definedName>
    <definedName name="BTchiuaxm200" localSheetId="4">#REF!</definedName>
    <definedName name="BTchiuaxm200">#REF!</definedName>
    <definedName name="BTlotm100" localSheetId="5">#REF!</definedName>
    <definedName name="BTlotm100" localSheetId="6">#REF!</definedName>
    <definedName name="BTlotm100" localSheetId="4">#REF!</definedName>
    <definedName name="BTlotm100">#REF!</definedName>
    <definedName name="BU_CHENH_LECH_DZ0.4KV" localSheetId="5">#REF!</definedName>
    <definedName name="BU_CHENH_LECH_DZ0.4KV" localSheetId="6">#REF!</definedName>
    <definedName name="BU_CHENH_LECH_DZ0.4KV" localSheetId="4">#REF!</definedName>
    <definedName name="BU_CHENH_LECH_DZ0.4KV">#REF!</definedName>
    <definedName name="BU_CHENH_LECH_DZ22KV" localSheetId="5">#REF!</definedName>
    <definedName name="BU_CHENH_LECH_DZ22KV" localSheetId="6">#REF!</definedName>
    <definedName name="BU_CHENH_LECH_DZ22KV" localSheetId="4">#REF!</definedName>
    <definedName name="BU_CHENH_LECH_DZ22KV">#REF!</definedName>
    <definedName name="BU_CHENH_LECH_TBA" localSheetId="5">#REF!</definedName>
    <definedName name="BU_CHENH_LECH_TBA" localSheetId="6">#REF!</definedName>
    <definedName name="BU_CHENH_LECH_TBA" localSheetId="4">#REF!</definedName>
    <definedName name="BU_CHENH_LECH_TBA">#REF!</definedName>
    <definedName name="Bulongma">8700</definedName>
    <definedName name="BVCISUMMARY" localSheetId="5">#REF!</definedName>
    <definedName name="BVCISUMMARY" localSheetId="6">#REF!</definedName>
    <definedName name="BVCISUMMARY" localSheetId="4">#REF!</definedName>
    <definedName name="BVCISUMMARY">#REF!</definedName>
    <definedName name="BŸo_cŸo_täng_hìp_giŸ_trÙ_t_i_s_n_câ__Ùnh" localSheetId="5">#REF!</definedName>
    <definedName name="BŸo_cŸo_täng_hìp_giŸ_trÙ_t_i_s_n_câ__Ùnh" localSheetId="6">#REF!</definedName>
    <definedName name="BŸo_cŸo_täng_hìp_giŸ_trÙ_t_i_s_n_câ__Ùnh" localSheetId="4">#REF!</definedName>
    <definedName name="BŸo_cŸo_täng_hìp_giŸ_trÙ_t_i_s_n_câ__Ùnh">#REF!</definedName>
    <definedName name="C.1.1..Phat_tuyen" localSheetId="5">#REF!</definedName>
    <definedName name="C.1.1..Phat_tuyen" localSheetId="6">#REF!</definedName>
    <definedName name="C.1.1..Phat_tuyen" localSheetId="4">#REF!</definedName>
    <definedName name="C.1.1..Phat_tuyen">#REF!</definedName>
    <definedName name="C.1.10..VC_Thu_cong_CG" localSheetId="5">#REF!</definedName>
    <definedName name="C.1.10..VC_Thu_cong_CG" localSheetId="6">#REF!</definedName>
    <definedName name="C.1.10..VC_Thu_cong_CG" localSheetId="4">#REF!</definedName>
    <definedName name="C.1.10..VC_Thu_cong_CG">#REF!</definedName>
    <definedName name="C.1.2..Chat_cay_thu_cong" localSheetId="5">#REF!</definedName>
    <definedName name="C.1.2..Chat_cay_thu_cong" localSheetId="6">#REF!</definedName>
    <definedName name="C.1.2..Chat_cay_thu_cong" localSheetId="4">#REF!</definedName>
    <definedName name="C.1.2..Chat_cay_thu_cong">#REF!</definedName>
    <definedName name="C.1.3..Chat_cay_may" localSheetId="5">#REF!</definedName>
    <definedName name="C.1.3..Chat_cay_may" localSheetId="6">#REF!</definedName>
    <definedName name="C.1.3..Chat_cay_may" localSheetId="4">#REF!</definedName>
    <definedName name="C.1.3..Chat_cay_may">#REF!</definedName>
    <definedName name="C.1.4..Dao_goc_cay" localSheetId="5">#REF!</definedName>
    <definedName name="C.1.4..Dao_goc_cay" localSheetId="6">#REF!</definedName>
    <definedName name="C.1.4..Dao_goc_cay" localSheetId="4">#REF!</definedName>
    <definedName name="C.1.4..Dao_goc_cay">#REF!</definedName>
    <definedName name="C.1.5..Lam_duong_tam" localSheetId="5">#REF!</definedName>
    <definedName name="C.1.5..Lam_duong_tam" localSheetId="6">#REF!</definedName>
    <definedName name="C.1.5..Lam_duong_tam" localSheetId="4">#REF!</definedName>
    <definedName name="C.1.5..Lam_duong_tam">#REF!</definedName>
    <definedName name="C.1.6..Lam_cau_tam" localSheetId="5">#REF!</definedName>
    <definedName name="C.1.6..Lam_cau_tam" localSheetId="6">#REF!</definedName>
    <definedName name="C.1.6..Lam_cau_tam" localSheetId="4">#REF!</definedName>
    <definedName name="C.1.6..Lam_cau_tam">#REF!</definedName>
    <definedName name="C.1.7..Rai_da_chong_lun" localSheetId="5">#REF!</definedName>
    <definedName name="C.1.7..Rai_da_chong_lun" localSheetId="6">#REF!</definedName>
    <definedName name="C.1.7..Rai_da_chong_lun" localSheetId="4">#REF!</definedName>
    <definedName name="C.1.7..Rai_da_chong_lun">#REF!</definedName>
    <definedName name="C.1.8..Lam_kho_tam" localSheetId="5">#REF!</definedName>
    <definedName name="C.1.8..Lam_kho_tam" localSheetId="6">#REF!</definedName>
    <definedName name="C.1.8..Lam_kho_tam" localSheetId="4">#REF!</definedName>
    <definedName name="C.1.8..Lam_kho_tam">#REF!</definedName>
    <definedName name="C.1.8..San_mat_bang" localSheetId="5">#REF!</definedName>
    <definedName name="C.1.8..San_mat_bang" localSheetId="6">#REF!</definedName>
    <definedName name="C.1.8..San_mat_bang" localSheetId="4">#REF!</definedName>
    <definedName name="C.1.8..San_mat_bang">#REF!</definedName>
    <definedName name="C.2.1..VC_Thu_cong" localSheetId="5">#REF!</definedName>
    <definedName name="C.2.1..VC_Thu_cong" localSheetId="6">#REF!</definedName>
    <definedName name="C.2.1..VC_Thu_cong" localSheetId="4">#REF!</definedName>
    <definedName name="C.2.1..VC_Thu_cong">#REF!</definedName>
    <definedName name="C.2.2..VC_T_cong_CG" localSheetId="5">#REF!</definedName>
    <definedName name="C.2.2..VC_T_cong_CG" localSheetId="6">#REF!</definedName>
    <definedName name="C.2.2..VC_T_cong_CG" localSheetId="4">#REF!</definedName>
    <definedName name="C.2.2..VC_T_cong_CG">#REF!</definedName>
    <definedName name="C.2.3..Boc_do" localSheetId="5">#REF!</definedName>
    <definedName name="C.2.3..Boc_do" localSheetId="6">#REF!</definedName>
    <definedName name="C.2.3..Boc_do" localSheetId="4">#REF!</definedName>
    <definedName name="C.2.3..Boc_do">#REF!</definedName>
    <definedName name="C.3.1..Dao_dat_mong_cot" localSheetId="5">#REF!</definedName>
    <definedName name="C.3.1..Dao_dat_mong_cot" localSheetId="6">#REF!</definedName>
    <definedName name="C.3.1..Dao_dat_mong_cot" localSheetId="4">#REF!</definedName>
    <definedName name="C.3.1..Dao_dat_mong_cot">#REF!</definedName>
    <definedName name="C.3.2..Dao_dat_de_dap" localSheetId="5">#REF!</definedName>
    <definedName name="C.3.2..Dao_dat_de_dap" localSheetId="6">#REF!</definedName>
    <definedName name="C.3.2..Dao_dat_de_dap" localSheetId="4">#REF!</definedName>
    <definedName name="C.3.2..Dao_dat_de_dap">#REF!</definedName>
    <definedName name="C.3.3..Dap_dat_mong" localSheetId="5">#REF!</definedName>
    <definedName name="C.3.3..Dap_dat_mong" localSheetId="6">#REF!</definedName>
    <definedName name="C.3.3..Dap_dat_mong" localSheetId="4">#REF!</definedName>
    <definedName name="C.3.3..Dap_dat_mong">#REF!</definedName>
    <definedName name="C.3.4..Dao_dap_TDia" localSheetId="5">#REF!</definedName>
    <definedName name="C.3.4..Dao_dap_TDia" localSheetId="6">#REF!</definedName>
    <definedName name="C.3.4..Dao_dap_TDia" localSheetId="4">#REF!</definedName>
    <definedName name="C.3.4..Dao_dap_TDia">#REF!</definedName>
    <definedName name="C.3.5..Dap_bo_bao" localSheetId="5">#REF!</definedName>
    <definedName name="C.3.5..Dap_bo_bao" localSheetId="6">#REF!</definedName>
    <definedName name="C.3.5..Dap_bo_bao" localSheetId="4">#REF!</definedName>
    <definedName name="C.3.5..Dap_bo_bao">#REF!</definedName>
    <definedName name="C.3.6..Bom_tat_nuoc" localSheetId="5">#REF!</definedName>
    <definedName name="C.3.6..Bom_tat_nuoc" localSheetId="6">#REF!</definedName>
    <definedName name="C.3.6..Bom_tat_nuoc" localSheetId="4">#REF!</definedName>
    <definedName name="C.3.6..Bom_tat_nuoc">#REF!</definedName>
    <definedName name="C.3.7..Dao_bun" localSheetId="5">#REF!</definedName>
    <definedName name="C.3.7..Dao_bun" localSheetId="6">#REF!</definedName>
    <definedName name="C.3.7..Dao_bun" localSheetId="4">#REF!</definedName>
    <definedName name="C.3.7..Dao_bun">#REF!</definedName>
    <definedName name="C.3.8..Dap_cat_CT" localSheetId="5">#REF!</definedName>
    <definedName name="C.3.8..Dap_cat_CT" localSheetId="6">#REF!</definedName>
    <definedName name="C.3.8..Dap_cat_CT" localSheetId="4">#REF!</definedName>
    <definedName name="C.3.8..Dap_cat_CT">#REF!</definedName>
    <definedName name="C.3.9..Dao_pha_da" localSheetId="5">#REF!</definedName>
    <definedName name="C.3.9..Dao_pha_da" localSheetId="6">#REF!</definedName>
    <definedName name="C.3.9..Dao_pha_da" localSheetId="4">#REF!</definedName>
    <definedName name="C.3.9..Dao_pha_da">#REF!</definedName>
    <definedName name="C.4.1.Cot_thep" localSheetId="5">#REF!</definedName>
    <definedName name="C.4.1.Cot_thep" localSheetId="6">#REF!</definedName>
    <definedName name="C.4.1.Cot_thep" localSheetId="4">#REF!</definedName>
    <definedName name="C.4.1.Cot_thep">#REF!</definedName>
    <definedName name="C.4.2..Van_khuon" localSheetId="5">#REF!</definedName>
    <definedName name="C.4.2..Van_khuon" localSheetId="6">#REF!</definedName>
    <definedName name="C.4.2..Van_khuon" localSheetId="4">#REF!</definedName>
    <definedName name="C.4.2..Van_khuon">#REF!</definedName>
    <definedName name="C.4.3..Be_tong" localSheetId="5">#REF!</definedName>
    <definedName name="C.4.3..Be_tong" localSheetId="6">#REF!</definedName>
    <definedName name="C.4.3..Be_tong" localSheetId="4">#REF!</definedName>
    <definedName name="C.4.3..Be_tong">#REF!</definedName>
    <definedName name="C.4.4..Lap_BT_D.San" localSheetId="5">#REF!</definedName>
    <definedName name="C.4.4..Lap_BT_D.San" localSheetId="6">#REF!</definedName>
    <definedName name="C.4.4..Lap_BT_D.San" localSheetId="4">#REF!</definedName>
    <definedName name="C.4.4..Lap_BT_D.San">#REF!</definedName>
    <definedName name="C.4.5..Xay_da_hoc" localSheetId="5">#REF!</definedName>
    <definedName name="C.4.5..Xay_da_hoc" localSheetId="6">#REF!</definedName>
    <definedName name="C.4.5..Xay_da_hoc" localSheetId="4">#REF!</definedName>
    <definedName name="C.4.5..Xay_da_hoc">#REF!</definedName>
    <definedName name="C.4.6..Dong_coc" localSheetId="5">#REF!</definedName>
    <definedName name="C.4.6..Dong_coc" localSheetId="6">#REF!</definedName>
    <definedName name="C.4.6..Dong_coc" localSheetId="4">#REF!</definedName>
    <definedName name="C.4.6..Dong_coc">#REF!</definedName>
    <definedName name="C.4.7..Quet_Bi_tum" localSheetId="5">#REF!</definedName>
    <definedName name="C.4.7..Quet_Bi_tum" localSheetId="6">#REF!</definedName>
    <definedName name="C.4.7..Quet_Bi_tum" localSheetId="4">#REF!</definedName>
    <definedName name="C.4.7..Quet_Bi_tum">#REF!</definedName>
    <definedName name="C.5.1..Lap_cot_thep" localSheetId="5">#REF!</definedName>
    <definedName name="C.5.1..Lap_cot_thep" localSheetId="6">#REF!</definedName>
    <definedName name="C.5.1..Lap_cot_thep" localSheetId="4">#REF!</definedName>
    <definedName name="C.5.1..Lap_cot_thep">#REF!</definedName>
    <definedName name="C.5.2..Lap_cot_BT" localSheetId="5">#REF!</definedName>
    <definedName name="C.5.2..Lap_cot_BT" localSheetId="6">#REF!</definedName>
    <definedName name="C.5.2..Lap_cot_BT" localSheetId="4">#REF!</definedName>
    <definedName name="C.5.2..Lap_cot_BT">#REF!</definedName>
    <definedName name="C.5.3..Lap_dat_xa" localSheetId="5">#REF!</definedName>
    <definedName name="C.5.3..Lap_dat_xa" localSheetId="6">#REF!</definedName>
    <definedName name="C.5.3..Lap_dat_xa" localSheetId="4">#REF!</definedName>
    <definedName name="C.5.3..Lap_dat_xa">#REF!</definedName>
    <definedName name="C.5.4..Lap_tiep_dia" localSheetId="5">#REF!</definedName>
    <definedName name="C.5.4..Lap_tiep_dia" localSheetId="6">#REF!</definedName>
    <definedName name="C.5.4..Lap_tiep_dia" localSheetId="4">#REF!</definedName>
    <definedName name="C.5.4..Lap_tiep_dia">#REF!</definedName>
    <definedName name="C.5.5..Son_sat_thep" localSheetId="5">#REF!</definedName>
    <definedName name="C.5.5..Son_sat_thep" localSheetId="6">#REF!</definedName>
    <definedName name="C.5.5..Son_sat_thep" localSheetId="4">#REF!</definedName>
    <definedName name="C.5.5..Son_sat_thep">#REF!</definedName>
    <definedName name="C.6.1..Lap_su_dung" localSheetId="5">#REF!</definedName>
    <definedName name="C.6.1..Lap_su_dung" localSheetId="6">#REF!</definedName>
    <definedName name="C.6.1..Lap_su_dung" localSheetId="4">#REF!</definedName>
    <definedName name="C.6.1..Lap_su_dung">#REF!</definedName>
    <definedName name="C.6.2..Lap_su_CS" localSheetId="5">#REF!</definedName>
    <definedName name="C.6.2..Lap_su_CS" localSheetId="6">#REF!</definedName>
    <definedName name="C.6.2..Lap_su_CS" localSheetId="4">#REF!</definedName>
    <definedName name="C.6.2..Lap_su_CS">#REF!</definedName>
    <definedName name="C.6.3..Su_chuoi_do" localSheetId="5">#REF!</definedName>
    <definedName name="C.6.3..Su_chuoi_do" localSheetId="6">#REF!</definedName>
    <definedName name="C.6.3..Su_chuoi_do" localSheetId="4">#REF!</definedName>
    <definedName name="C.6.3..Su_chuoi_do">#REF!</definedName>
    <definedName name="C.6.4..Su_chuoi_neo" localSheetId="5">#REF!</definedName>
    <definedName name="C.6.4..Su_chuoi_neo" localSheetId="6">#REF!</definedName>
    <definedName name="C.6.4..Su_chuoi_neo" localSheetId="4">#REF!</definedName>
    <definedName name="C.6.4..Su_chuoi_neo">#REF!</definedName>
    <definedName name="C.6.5..Lap_phu_kien" localSheetId="5">#REF!</definedName>
    <definedName name="C.6.5..Lap_phu_kien" localSheetId="6">#REF!</definedName>
    <definedName name="C.6.5..Lap_phu_kien" localSheetId="4">#REF!</definedName>
    <definedName name="C.6.5..Lap_phu_kien">#REF!</definedName>
    <definedName name="C.6.6..Ep_noi_day" localSheetId="5">#REF!</definedName>
    <definedName name="C.6.6..Ep_noi_day" localSheetId="6">#REF!</definedName>
    <definedName name="C.6.6..Ep_noi_day" localSheetId="4">#REF!</definedName>
    <definedName name="C.6.6..Ep_noi_day">#REF!</definedName>
    <definedName name="C.6.7..KD_vuot_CN" localSheetId="5">#REF!</definedName>
    <definedName name="C.6.7..KD_vuot_CN" localSheetId="6">#REF!</definedName>
    <definedName name="C.6.7..KD_vuot_CN" localSheetId="4">#REF!</definedName>
    <definedName name="C.6.7..KD_vuot_CN">#REF!</definedName>
    <definedName name="C.6.8..Rai_cang_day" localSheetId="5">#REF!</definedName>
    <definedName name="C.6.8..Rai_cang_day" localSheetId="6">#REF!</definedName>
    <definedName name="C.6.8..Rai_cang_day" localSheetId="4">#REF!</definedName>
    <definedName name="C.6.8..Rai_cang_day">#REF!</definedName>
    <definedName name="C.6.9..Cap_quang" localSheetId="5">#REF!</definedName>
    <definedName name="C.6.9..Cap_quang" localSheetId="6">#REF!</definedName>
    <definedName name="C.6.9..Cap_quang" localSheetId="4">#REF!</definedName>
    <definedName name="C.6.9..Cap_quang">#REF!</definedName>
    <definedName name="C.doc1">540</definedName>
    <definedName name="C.doc2">740</definedName>
    <definedName name="ca.1111" localSheetId="5">#REF!</definedName>
    <definedName name="ca.1111" localSheetId="6">#REF!</definedName>
    <definedName name="ca.1111" localSheetId="4">#REF!</definedName>
    <definedName name="ca.1111">#REF!</definedName>
    <definedName name="ca.1111.th" localSheetId="5">#REF!</definedName>
    <definedName name="ca.1111.th" localSheetId="6">#REF!</definedName>
    <definedName name="ca.1111.th" localSheetId="4">#REF!</definedName>
    <definedName name="ca.1111.th">#REF!</definedName>
    <definedName name="CACAU">298161</definedName>
    <definedName name="cao" localSheetId="5">#REF!</definedName>
    <definedName name="cao" localSheetId="6">#REF!</definedName>
    <definedName name="cao" localSheetId="4">#REF!</definedName>
    <definedName name="cao">#REF!</definedName>
    <definedName name="Capvon" localSheetId="5" hidden="1">{#N/A,#N/A,FALSE,"Chi tiÆt"}</definedName>
    <definedName name="Capvon" localSheetId="3" hidden="1">{#N/A,#N/A,FALSE,"Chi tiÆt"}</definedName>
    <definedName name="Capvon" localSheetId="4" hidden="1">{#N/A,#N/A,FALSE,"Chi tiÆt"}</definedName>
    <definedName name="Capvon" hidden="1">{#N/A,#N/A,FALSE,"Chi tiÆt"}</definedName>
    <definedName name="Cat" localSheetId="5">#REF!</definedName>
    <definedName name="Cat" localSheetId="6">#REF!</definedName>
    <definedName name="Cat" localSheetId="4">#REF!</definedName>
    <definedName name="Cat">#REF!</definedName>
    <definedName name="Category_All" localSheetId="5">#REF!</definedName>
    <definedName name="Category_All" localSheetId="6">#REF!</definedName>
    <definedName name="Category_All" localSheetId="4">#REF!</definedName>
    <definedName name="Category_All">#REF!</definedName>
    <definedName name="CATIN">#N/A</definedName>
    <definedName name="CATJYOU">#N/A</definedName>
    <definedName name="catm" localSheetId="5">#REF!</definedName>
    <definedName name="catm" localSheetId="6">#REF!</definedName>
    <definedName name="catm" localSheetId="4">#REF!</definedName>
    <definedName name="catm">#REF!</definedName>
    <definedName name="catn" localSheetId="5">#REF!</definedName>
    <definedName name="catn" localSheetId="6">#REF!</definedName>
    <definedName name="catn" localSheetId="4">#REF!</definedName>
    <definedName name="catn">#REF!</definedName>
    <definedName name="CATSYU">#N/A</definedName>
    <definedName name="catvang" localSheetId="5">#REF!</definedName>
    <definedName name="catvang" localSheetId="6">#REF!</definedName>
    <definedName name="catvang" localSheetId="4">#REF!</definedName>
    <definedName name="catvang">#REF!</definedName>
    <definedName name="CATREC">#N/A</definedName>
    <definedName name="CBTH" localSheetId="5" hidden="1">{"'Sheet1'!$L$16"}</definedName>
    <definedName name="CBTH" localSheetId="3" hidden="1">{"'Sheet1'!$L$16"}</definedName>
    <definedName name="CBTH" localSheetId="4" hidden="1">{"'Sheet1'!$L$16"}</definedName>
    <definedName name="CBTH" hidden="1">{"'Sheet1'!$L$16"}</definedName>
    <definedName name="CCS" localSheetId="5">#REF!</definedName>
    <definedName name="CCS" localSheetId="6">#REF!</definedName>
    <definedName name="CCS" localSheetId="4">#REF!</definedName>
    <definedName name="CCS">#REF!</definedName>
    <definedName name="CDD" localSheetId="5">#REF!</definedName>
    <definedName name="CDD" localSheetId="6">#REF!</definedName>
    <definedName name="CDD" localSheetId="4">#REF!</definedName>
    <definedName name="CDD">#REF!</definedName>
    <definedName name="CDDD" localSheetId="5">#REF!</definedName>
    <definedName name="CDDD" localSheetId="6">#REF!</definedName>
    <definedName name="CDDD" localSheetId="4">#REF!</definedName>
    <definedName name="CDDD">#REF!</definedName>
    <definedName name="CDDD1P" localSheetId="5">#REF!</definedName>
    <definedName name="CDDD1P" localSheetId="6">#REF!</definedName>
    <definedName name="CDDD1P" localSheetId="4">#REF!</definedName>
    <definedName name="CDDD1P">#REF!</definedName>
    <definedName name="CDDD1PHA" localSheetId="5">#REF!</definedName>
    <definedName name="CDDD1PHA" localSheetId="6">#REF!</definedName>
    <definedName name="CDDD1PHA" localSheetId="4">#REF!</definedName>
    <definedName name="CDDD1PHA">#REF!</definedName>
    <definedName name="CDDD3PHA" localSheetId="5">#REF!</definedName>
    <definedName name="CDDD3PHA" localSheetId="6">#REF!</definedName>
    <definedName name="CDDD3PHA" localSheetId="4">#REF!</definedName>
    <definedName name="CDDD3PHA">#REF!</definedName>
    <definedName name="Cdnum" localSheetId="5">#REF!</definedName>
    <definedName name="Cdnum" localSheetId="6">#REF!</definedName>
    <definedName name="Cdnum" localSheetId="4">#REF!</definedName>
    <definedName name="Cdnum">#REF!</definedName>
    <definedName name="CDTK_tim">31.77</definedName>
    <definedName name="CK" localSheetId="5">#REF!</definedName>
    <definedName name="CK" localSheetId="6">#REF!</definedName>
    <definedName name="CK" localSheetId="4">#REF!</definedName>
    <definedName name="CK">#REF!</definedName>
    <definedName name="CLECH_0.4" localSheetId="5">#REF!</definedName>
    <definedName name="CLECH_0.4" localSheetId="6">#REF!</definedName>
    <definedName name="CLECH_0.4" localSheetId="4">#REF!</definedName>
    <definedName name="CLECH_0.4">#REF!</definedName>
    <definedName name="CLVC3">0.1</definedName>
    <definedName name="CLVC35" localSheetId="5">#REF!</definedName>
    <definedName name="CLVC35" localSheetId="6">#REF!</definedName>
    <definedName name="CLVC35" localSheetId="4">#REF!</definedName>
    <definedName name="CLVC35">#REF!</definedName>
    <definedName name="CLVCTB" localSheetId="5">#REF!</definedName>
    <definedName name="CLVCTB" localSheetId="6">#REF!</definedName>
    <definedName name="CLVCTB" localSheetId="4">#REF!</definedName>
    <definedName name="CLVCTB">#REF!</definedName>
    <definedName name="clvl" localSheetId="5">#REF!</definedName>
    <definedName name="clvl" localSheetId="6">#REF!</definedName>
    <definedName name="clvl" localSheetId="4">#REF!</definedName>
    <definedName name="clvl">#REF!</definedName>
    <definedName name="cn" localSheetId="5">#REF!</definedName>
    <definedName name="cn" localSheetId="6">#REF!</definedName>
    <definedName name="cn" localSheetId="4">#REF!</definedName>
    <definedName name="cn">#REF!</definedName>
    <definedName name="CNC" localSheetId="5">#REF!</definedName>
    <definedName name="CNC" localSheetId="6">#REF!</definedName>
    <definedName name="CNC" localSheetId="4">#REF!</definedName>
    <definedName name="CNC">#REF!</definedName>
    <definedName name="CND" localSheetId="5">#REF!</definedName>
    <definedName name="CND" localSheetId="6">#REF!</definedName>
    <definedName name="CND" localSheetId="4">#REF!</definedName>
    <definedName name="CND">#REF!</definedName>
    <definedName name="CNG" localSheetId="5">#REF!</definedName>
    <definedName name="CNG" localSheetId="6">#REF!</definedName>
    <definedName name="CNG" localSheetId="4">#REF!</definedName>
    <definedName name="CNG">#REF!</definedName>
    <definedName name="Co" localSheetId="5">#REF!</definedName>
    <definedName name="Co" localSheetId="6">#REF!</definedName>
    <definedName name="Co" localSheetId="4">#REF!</definedName>
    <definedName name="Co">#REF!</definedName>
    <definedName name="co_cau_ktqd" hidden="1">#N/A</definedName>
    <definedName name="coc" localSheetId="5">#REF!</definedName>
    <definedName name="coc" localSheetId="6">#REF!</definedName>
    <definedName name="coc" localSheetId="4">#REF!</definedName>
    <definedName name="coc">#REF!</definedName>
    <definedName name="Coc_60" localSheetId="5" hidden="1">{"'Sheet1'!$L$16"}</definedName>
    <definedName name="Coc_60" localSheetId="3" hidden="1">{"'Sheet1'!$L$16"}</definedName>
    <definedName name="Coc_60" localSheetId="4" hidden="1">{"'Sheet1'!$L$16"}</definedName>
    <definedName name="Coc_60" hidden="1">{"'Sheet1'!$L$16"}</definedName>
    <definedName name="CoCauN" localSheetId="5" hidden="1">{"'Sheet1'!$L$16"}</definedName>
    <definedName name="CoCauN" localSheetId="3" hidden="1">{"'Sheet1'!$L$16"}</definedName>
    <definedName name="CoCauN" localSheetId="4" hidden="1">{"'Sheet1'!$L$16"}</definedName>
    <definedName name="CoCauN" hidden="1">{"'Sheet1'!$L$16"}</definedName>
    <definedName name="cocbtct" localSheetId="5">#REF!</definedName>
    <definedName name="cocbtct" localSheetId="6">#REF!</definedName>
    <definedName name="cocbtct" localSheetId="4">#REF!</definedName>
    <definedName name="cocbtct">#REF!</definedName>
    <definedName name="cocot" localSheetId="5">#REF!</definedName>
    <definedName name="cocot" localSheetId="6">#REF!</definedName>
    <definedName name="cocot" localSheetId="4">#REF!</definedName>
    <definedName name="cocot">#REF!</definedName>
    <definedName name="cocott" localSheetId="5">#REF!</definedName>
    <definedName name="cocott" localSheetId="6">#REF!</definedName>
    <definedName name="cocott" localSheetId="4">#REF!</definedName>
    <definedName name="cocott">#REF!</definedName>
    <definedName name="Code" localSheetId="5" hidden="1">#REF!</definedName>
    <definedName name="Code" localSheetId="6" hidden="1">#REF!</definedName>
    <definedName name="Code" localSheetId="4" hidden="1">#REF!</definedName>
    <definedName name="Code" hidden="1">#REF!</definedName>
    <definedName name="Cöï_ly_vaän_chuyeãn" localSheetId="5">#REF!</definedName>
    <definedName name="Cöï_ly_vaän_chuyeãn" localSheetId="6">#REF!</definedName>
    <definedName name="Cöï_ly_vaän_chuyeãn" localSheetId="4">#REF!</definedName>
    <definedName name="Cöï_ly_vaän_chuyeãn">#REF!</definedName>
    <definedName name="CÖÏ_LY_VAÄN_CHUYEÅN" localSheetId="5">#REF!</definedName>
    <definedName name="CÖÏ_LY_VAÄN_CHUYEÅN" localSheetId="6">#REF!</definedName>
    <definedName name="CÖÏ_LY_VAÄN_CHUYEÅN" localSheetId="4">#REF!</definedName>
    <definedName name="CÖÏ_LY_VAÄN_CHUYEÅN">#REF!</definedName>
    <definedName name="COMMON" localSheetId="5">#REF!</definedName>
    <definedName name="COMMON" localSheetId="6">#REF!</definedName>
    <definedName name="COMMON" localSheetId="4">#REF!</definedName>
    <definedName name="COMMON">#REF!</definedName>
    <definedName name="comong" localSheetId="5">#REF!</definedName>
    <definedName name="comong" localSheetId="6">#REF!</definedName>
    <definedName name="comong" localSheetId="4">#REF!</definedName>
    <definedName name="comong">#REF!</definedName>
    <definedName name="CON_EQP_COS" localSheetId="5">#REF!</definedName>
    <definedName name="CON_EQP_COS" localSheetId="6">#REF!</definedName>
    <definedName name="CON_EQP_COS" localSheetId="4">#REF!</definedName>
    <definedName name="CON_EQP_COS">#REF!</definedName>
    <definedName name="CON_EQP_COST" localSheetId="5">#REF!</definedName>
    <definedName name="CON_EQP_COST" localSheetId="6">#REF!</definedName>
    <definedName name="CON_EQP_COST" localSheetId="4">#REF!</definedName>
    <definedName name="CON_EQP_COST">#REF!</definedName>
    <definedName name="CONST_EQ" localSheetId="5">#REF!</definedName>
    <definedName name="CONST_EQ" localSheetId="6">#REF!</definedName>
    <definedName name="CONST_EQ" localSheetId="4">#REF!</definedName>
    <definedName name="CONST_EQ">#REF!</definedName>
    <definedName name="Cong_HM_DTCT" localSheetId="5">#REF!</definedName>
    <definedName name="Cong_HM_DTCT" localSheetId="6">#REF!</definedName>
    <definedName name="Cong_HM_DTCT" localSheetId="4">#REF!</definedName>
    <definedName name="Cong_HM_DTCT">#REF!</definedName>
    <definedName name="Cong_M_DTCT" localSheetId="5">#REF!</definedName>
    <definedName name="Cong_M_DTCT" localSheetId="6">#REF!</definedName>
    <definedName name="Cong_M_DTCT" localSheetId="4">#REF!</definedName>
    <definedName name="Cong_M_DTCT">#REF!</definedName>
    <definedName name="Cong_NC_DTCT" localSheetId="5">#REF!</definedName>
    <definedName name="Cong_NC_DTCT" localSheetId="6">#REF!</definedName>
    <definedName name="Cong_NC_DTCT" localSheetId="4">#REF!</definedName>
    <definedName name="Cong_NC_DTCT">#REF!</definedName>
    <definedName name="Cong_VL_DTCT" localSheetId="5">#REF!</definedName>
    <definedName name="Cong_VL_DTCT" localSheetId="6">#REF!</definedName>
    <definedName name="Cong_VL_DTCT" localSheetId="4">#REF!</definedName>
    <definedName name="Cong_VL_DTCT">#REF!</definedName>
    <definedName name="congbenuoc" localSheetId="5">#REF!</definedName>
    <definedName name="congbenuoc" localSheetId="6">#REF!</definedName>
    <definedName name="congbenuoc" localSheetId="4">#REF!</definedName>
    <definedName name="congbenuoc">#REF!</definedName>
    <definedName name="congbengam" localSheetId="5">#REF!</definedName>
    <definedName name="congbengam" localSheetId="6">#REF!</definedName>
    <definedName name="congbengam" localSheetId="4">#REF!</definedName>
    <definedName name="congbengam">#REF!</definedName>
    <definedName name="congcoc" localSheetId="5">#REF!</definedName>
    <definedName name="congcoc" localSheetId="6">#REF!</definedName>
    <definedName name="congcoc" localSheetId="4">#REF!</definedName>
    <definedName name="congcoc">#REF!</definedName>
    <definedName name="congcocot" localSheetId="5">#REF!</definedName>
    <definedName name="congcocot" localSheetId="6">#REF!</definedName>
    <definedName name="congcocot" localSheetId="4">#REF!</definedName>
    <definedName name="congcocot">#REF!</definedName>
    <definedName name="congcocott" localSheetId="5">#REF!</definedName>
    <definedName name="congcocott" localSheetId="6">#REF!</definedName>
    <definedName name="congcocott" localSheetId="4">#REF!</definedName>
    <definedName name="congcocott">#REF!</definedName>
    <definedName name="congcomong" localSheetId="5">#REF!</definedName>
    <definedName name="congcomong" localSheetId="6">#REF!</definedName>
    <definedName name="congcomong" localSheetId="4">#REF!</definedName>
    <definedName name="congcomong">#REF!</definedName>
    <definedName name="congcottron" localSheetId="5">#REF!</definedName>
    <definedName name="congcottron" localSheetId="6">#REF!</definedName>
    <definedName name="congcottron" localSheetId="4">#REF!</definedName>
    <definedName name="congcottron">#REF!</definedName>
    <definedName name="congcotvuong" localSheetId="5">#REF!</definedName>
    <definedName name="congcotvuong" localSheetId="6">#REF!</definedName>
    <definedName name="congcotvuong" localSheetId="4">#REF!</definedName>
    <definedName name="congcotvuong">#REF!</definedName>
    <definedName name="congdam" localSheetId="5">#REF!</definedName>
    <definedName name="congdam" localSheetId="6">#REF!</definedName>
    <definedName name="congdam" localSheetId="4">#REF!</definedName>
    <definedName name="congdam">#REF!</definedName>
    <definedName name="congdan1" localSheetId="5">#REF!</definedName>
    <definedName name="congdan1" localSheetId="6">#REF!</definedName>
    <definedName name="congdan1" localSheetId="4">#REF!</definedName>
    <definedName name="congdan1">#REF!</definedName>
    <definedName name="congdan2" localSheetId="5">#REF!</definedName>
    <definedName name="congdan2" localSheetId="6">#REF!</definedName>
    <definedName name="congdan2" localSheetId="4">#REF!</definedName>
    <definedName name="congdan2">#REF!</definedName>
    <definedName name="congdandusan" localSheetId="5">#REF!</definedName>
    <definedName name="congdandusan" localSheetId="6">#REF!</definedName>
    <definedName name="congdandusan" localSheetId="4">#REF!</definedName>
    <definedName name="congdandusan">#REF!</definedName>
    <definedName name="conglanhto" localSheetId="5">#REF!</definedName>
    <definedName name="conglanhto" localSheetId="6">#REF!</definedName>
    <definedName name="conglanhto" localSheetId="4">#REF!</definedName>
    <definedName name="conglanhto">#REF!</definedName>
    <definedName name="congmong" localSheetId="5">#REF!</definedName>
    <definedName name="congmong" localSheetId="6">#REF!</definedName>
    <definedName name="congmong" localSheetId="4">#REF!</definedName>
    <definedName name="congmong">#REF!</definedName>
    <definedName name="congmongbang" localSheetId="5">#REF!</definedName>
    <definedName name="congmongbang" localSheetId="6">#REF!</definedName>
    <definedName name="congmongbang" localSheetId="4">#REF!</definedName>
    <definedName name="congmongbang">#REF!</definedName>
    <definedName name="congmongdon" localSheetId="5">#REF!</definedName>
    <definedName name="congmongdon" localSheetId="6">#REF!</definedName>
    <definedName name="congmongdon" localSheetId="4">#REF!</definedName>
    <definedName name="congmongdon">#REF!</definedName>
    <definedName name="congpanen" localSheetId="5">#REF!</definedName>
    <definedName name="congpanen" localSheetId="6">#REF!</definedName>
    <definedName name="congpanen" localSheetId="4">#REF!</definedName>
    <definedName name="congpanen">#REF!</definedName>
    <definedName name="congsan" localSheetId="5">#REF!</definedName>
    <definedName name="congsan" localSheetId="6">#REF!</definedName>
    <definedName name="congsan" localSheetId="4">#REF!</definedName>
    <definedName name="congsan">#REF!</definedName>
    <definedName name="congthang" localSheetId="5">#REF!</definedName>
    <definedName name="congthang" localSheetId="6">#REF!</definedName>
    <definedName name="congthang" localSheetId="4">#REF!</definedName>
    <definedName name="congthang">#REF!</definedName>
    <definedName name="COT" localSheetId="5">#REF!</definedName>
    <definedName name="COT" localSheetId="6">#REF!</definedName>
    <definedName name="COT" localSheetId="4">#REF!</definedName>
    <definedName name="COT">#REF!</definedName>
    <definedName name="cot7.5" localSheetId="5">#REF!</definedName>
    <definedName name="cot7.5" localSheetId="6">#REF!</definedName>
    <definedName name="cot7.5" localSheetId="4">#REF!</definedName>
    <definedName name="cot7.5">#REF!</definedName>
    <definedName name="cot8.5" localSheetId="5">#REF!</definedName>
    <definedName name="cot8.5" localSheetId="6">#REF!</definedName>
    <definedName name="cot8.5" localSheetId="4">#REF!</definedName>
    <definedName name="cot8.5">#REF!</definedName>
    <definedName name="Cotsatma">9726</definedName>
    <definedName name="Cotthepma">9726</definedName>
    <definedName name="cottron" localSheetId="5">#REF!</definedName>
    <definedName name="cottron" localSheetId="6">#REF!</definedName>
    <definedName name="cottron" localSheetId="4">#REF!</definedName>
    <definedName name="cottron">#REF!</definedName>
    <definedName name="cotvuong" localSheetId="5">#REF!</definedName>
    <definedName name="cotvuong" localSheetId="6">#REF!</definedName>
    <definedName name="cotvuong" localSheetId="4">#REF!</definedName>
    <definedName name="cotvuong">#REF!</definedName>
    <definedName name="COVER" localSheetId="5">#REF!</definedName>
    <definedName name="COVER" localSheetId="6">#REF!</definedName>
    <definedName name="COVER" localSheetId="4">#REF!</definedName>
    <definedName name="COVER">#REF!</definedName>
    <definedName name="CP" localSheetId="4" hidden="1">#REF!</definedName>
    <definedName name="CP" hidden="1">#REF!</definedName>
    <definedName name="cpmtc" localSheetId="5">#REF!</definedName>
    <definedName name="cpmtc" localSheetId="6">#REF!</definedName>
    <definedName name="cpmtc" localSheetId="4">#REF!</definedName>
    <definedName name="cpmtc">#REF!</definedName>
    <definedName name="cpnc" localSheetId="5">#REF!</definedName>
    <definedName name="cpnc" localSheetId="6">#REF!</definedName>
    <definedName name="cpnc" localSheetId="4">#REF!</definedName>
    <definedName name="cpnc">#REF!</definedName>
    <definedName name="cptt" localSheetId="5">#REF!</definedName>
    <definedName name="cptt" localSheetId="6">#REF!</definedName>
    <definedName name="cptt" localSheetId="4">#REF!</definedName>
    <definedName name="cptt">#REF!</definedName>
    <definedName name="CPVC35" localSheetId="5">#REF!</definedName>
    <definedName name="CPVC35" localSheetId="6">#REF!</definedName>
    <definedName name="CPVC35" localSheetId="4">#REF!</definedName>
    <definedName name="CPVC35">#REF!</definedName>
    <definedName name="CPVCDN" localSheetId="5">#REF!</definedName>
    <definedName name="CPVCDN" localSheetId="6">#REF!</definedName>
    <definedName name="CPVCDN" localSheetId="4">#REF!</definedName>
    <definedName name="CPVCDN">#REF!</definedName>
    <definedName name="cpvl" localSheetId="5">#REF!</definedName>
    <definedName name="cpvl" localSheetId="6">#REF!</definedName>
    <definedName name="cpvl" localSheetId="4">#REF!</definedName>
    <definedName name="cpvl">#REF!</definedName>
    <definedName name="CRD" localSheetId="5">#REF!</definedName>
    <definedName name="CRD" localSheetId="6">#REF!</definedName>
    <definedName name="CRD" localSheetId="4">#REF!</definedName>
    <definedName name="CRD">#REF!</definedName>
    <definedName name="CRITINST" localSheetId="5">#REF!</definedName>
    <definedName name="CRITINST" localSheetId="6">#REF!</definedName>
    <definedName name="CRITINST" localSheetId="4">#REF!</definedName>
    <definedName name="CRITINST">#REF!</definedName>
    <definedName name="CRITPURC" localSheetId="5">#REF!</definedName>
    <definedName name="CRITPURC" localSheetId="6">#REF!</definedName>
    <definedName name="CRITPURC" localSheetId="4">#REF!</definedName>
    <definedName name="CRITPURC">#REF!</definedName>
    <definedName name="CRS" localSheetId="5">#REF!</definedName>
    <definedName name="CRS" localSheetId="6">#REF!</definedName>
    <definedName name="CRS" localSheetId="4">#REF!</definedName>
    <definedName name="CRS">#REF!</definedName>
    <definedName name="CS" localSheetId="5">#REF!</definedName>
    <definedName name="CS" localSheetId="6">#REF!</definedName>
    <definedName name="CS" localSheetId="4">#REF!</definedName>
    <definedName name="CS">#REF!</definedName>
    <definedName name="CS_10" localSheetId="5">#REF!</definedName>
    <definedName name="CS_10" localSheetId="6">#REF!</definedName>
    <definedName name="CS_10" localSheetId="4">#REF!</definedName>
    <definedName name="CS_10">#REF!</definedName>
    <definedName name="CS_100" localSheetId="5">#REF!</definedName>
    <definedName name="CS_100" localSheetId="6">#REF!</definedName>
    <definedName name="CS_100" localSheetId="4">#REF!</definedName>
    <definedName name="CS_100">#REF!</definedName>
    <definedName name="CS_10S" localSheetId="5">#REF!</definedName>
    <definedName name="CS_10S" localSheetId="6">#REF!</definedName>
    <definedName name="CS_10S" localSheetId="4">#REF!</definedName>
    <definedName name="CS_10S">#REF!</definedName>
    <definedName name="CS_120" localSheetId="5">#REF!</definedName>
    <definedName name="CS_120" localSheetId="6">#REF!</definedName>
    <definedName name="CS_120" localSheetId="4">#REF!</definedName>
    <definedName name="CS_120">#REF!</definedName>
    <definedName name="CS_140" localSheetId="5">#REF!</definedName>
    <definedName name="CS_140" localSheetId="6">#REF!</definedName>
    <definedName name="CS_140" localSheetId="4">#REF!</definedName>
    <definedName name="CS_140">#REF!</definedName>
    <definedName name="CS_160" localSheetId="5">#REF!</definedName>
    <definedName name="CS_160" localSheetId="6">#REF!</definedName>
    <definedName name="CS_160" localSheetId="4">#REF!</definedName>
    <definedName name="CS_160">#REF!</definedName>
    <definedName name="CS_20" localSheetId="5">#REF!</definedName>
    <definedName name="CS_20" localSheetId="6">#REF!</definedName>
    <definedName name="CS_20" localSheetId="4">#REF!</definedName>
    <definedName name="CS_20">#REF!</definedName>
    <definedName name="CS_30" localSheetId="5">#REF!</definedName>
    <definedName name="CS_30" localSheetId="6">#REF!</definedName>
    <definedName name="CS_30" localSheetId="4">#REF!</definedName>
    <definedName name="CS_30">#REF!</definedName>
    <definedName name="CS_40" localSheetId="5">#REF!</definedName>
    <definedName name="CS_40" localSheetId="6">#REF!</definedName>
    <definedName name="CS_40" localSheetId="4">#REF!</definedName>
    <definedName name="CS_40">#REF!</definedName>
    <definedName name="CS_40S" localSheetId="5">#REF!</definedName>
    <definedName name="CS_40S" localSheetId="6">#REF!</definedName>
    <definedName name="CS_40S" localSheetId="4">#REF!</definedName>
    <definedName name="CS_40S">#REF!</definedName>
    <definedName name="CS_5S" localSheetId="5">#REF!</definedName>
    <definedName name="CS_5S" localSheetId="6">#REF!</definedName>
    <definedName name="CS_5S" localSheetId="4">#REF!</definedName>
    <definedName name="CS_5S">#REF!</definedName>
    <definedName name="CS_60" localSheetId="5">#REF!</definedName>
    <definedName name="CS_60" localSheetId="6">#REF!</definedName>
    <definedName name="CS_60" localSheetId="4">#REF!</definedName>
    <definedName name="CS_60">#REF!</definedName>
    <definedName name="CS_80" localSheetId="5">#REF!</definedName>
    <definedName name="CS_80" localSheetId="6">#REF!</definedName>
    <definedName name="CS_80" localSheetId="4">#REF!</definedName>
    <definedName name="CS_80">#REF!</definedName>
    <definedName name="CS_80S" localSheetId="5">#REF!</definedName>
    <definedName name="CS_80S" localSheetId="6">#REF!</definedName>
    <definedName name="CS_80S" localSheetId="4">#REF!</definedName>
    <definedName name="CS_80S">#REF!</definedName>
    <definedName name="CS_STD" localSheetId="5">#REF!</definedName>
    <definedName name="CS_STD" localSheetId="6">#REF!</definedName>
    <definedName name="CS_STD" localSheetId="4">#REF!</definedName>
    <definedName name="CS_STD">#REF!</definedName>
    <definedName name="CS_XS" localSheetId="5">#REF!</definedName>
    <definedName name="CS_XS" localSheetId="6">#REF!</definedName>
    <definedName name="CS_XS" localSheetId="4">#REF!</definedName>
    <definedName name="CS_XS">#REF!</definedName>
    <definedName name="CS_XXS" localSheetId="5">#REF!</definedName>
    <definedName name="CS_XXS" localSheetId="6">#REF!</definedName>
    <definedName name="CS_XXS" localSheetId="4">#REF!</definedName>
    <definedName name="CS_XXS">#REF!</definedName>
    <definedName name="csd3p" localSheetId="5">#REF!</definedName>
    <definedName name="csd3p" localSheetId="6">#REF!</definedName>
    <definedName name="csd3p" localSheetId="4">#REF!</definedName>
    <definedName name="csd3p">#REF!</definedName>
    <definedName name="csddg1p" localSheetId="5">#REF!</definedName>
    <definedName name="csddg1p" localSheetId="6">#REF!</definedName>
    <definedName name="csddg1p" localSheetId="4">#REF!</definedName>
    <definedName name="csddg1p">#REF!</definedName>
    <definedName name="csddt1p" localSheetId="5">#REF!</definedName>
    <definedName name="csddt1p" localSheetId="6">#REF!</definedName>
    <definedName name="csddt1p" localSheetId="4">#REF!</definedName>
    <definedName name="csddt1p">#REF!</definedName>
    <definedName name="csht3p" localSheetId="5">#REF!</definedName>
    <definedName name="csht3p" localSheetId="6">#REF!</definedName>
    <definedName name="csht3p" localSheetId="4">#REF!</definedName>
    <definedName name="csht3p">#REF!</definedName>
    <definedName name="CTCT1" localSheetId="5" hidden="1">{"'Sheet1'!$L$16"}</definedName>
    <definedName name="CTCT1" localSheetId="3" hidden="1">{"'Sheet1'!$L$16"}</definedName>
    <definedName name="CTCT1" localSheetId="4" hidden="1">{"'Sheet1'!$L$16"}</definedName>
    <definedName name="CTCT1" hidden="1">{"'Sheet1'!$L$16"}</definedName>
    <definedName name="ctiep" localSheetId="5">#REF!</definedName>
    <definedName name="ctiep" localSheetId="6">#REF!</definedName>
    <definedName name="ctiep" localSheetId="4">#REF!</definedName>
    <definedName name="ctiep">#REF!</definedName>
    <definedName name="CTIET" localSheetId="5">#REF!</definedName>
    <definedName name="CTIET" localSheetId="6">#REF!</definedName>
    <definedName name="CTIET" localSheetId="4">#REF!</definedName>
    <definedName name="CTIET">#REF!</definedName>
    <definedName name="CU_LY_VAN_CHUYEN_GIA_QUYEN" localSheetId="5">#REF!</definedName>
    <definedName name="CU_LY_VAN_CHUYEN_GIA_QUYEN" localSheetId="6">#REF!</definedName>
    <definedName name="CU_LY_VAN_CHUYEN_GIA_QUYEN" localSheetId="4">#REF!</definedName>
    <definedName name="CU_LY_VAN_CHUYEN_GIA_QUYEN">#REF!</definedName>
    <definedName name="CU_LY_VAN_CHUYEN_THU_CONG" localSheetId="5">#REF!</definedName>
    <definedName name="CU_LY_VAN_CHUYEN_THU_CONG" localSheetId="6">#REF!</definedName>
    <definedName name="CU_LY_VAN_CHUYEN_THU_CONG" localSheetId="4">#REF!</definedName>
    <definedName name="CU_LY_VAN_CHUYEN_THU_CONG">#REF!</definedName>
    <definedName name="CURRENCY" localSheetId="5">#REF!</definedName>
    <definedName name="CURRENCY" localSheetId="6">#REF!</definedName>
    <definedName name="CURRENCY" localSheetId="4">#REF!</definedName>
    <definedName name="CURRENCY">#REF!</definedName>
    <definedName name="cx" localSheetId="5">#REF!</definedName>
    <definedName name="cx" localSheetId="6">#REF!</definedName>
    <definedName name="cx" localSheetId="4">#REF!</definedName>
    <definedName name="cx">#REF!</definedName>
    <definedName name="CH" localSheetId="5">#REF!</definedName>
    <definedName name="CH" localSheetId="6">#REF!</definedName>
    <definedName name="CH" localSheetId="4">#REF!</definedName>
    <definedName name="CH">#REF!</definedName>
    <definedName name="Chiettinh" localSheetId="5" hidden="1">{"'Sheet1'!$L$16"}</definedName>
    <definedName name="Chiettinh" localSheetId="3" hidden="1">{"'Sheet1'!$L$16"}</definedName>
    <definedName name="Chiettinh" localSheetId="4" hidden="1">{"'Sheet1'!$L$16"}</definedName>
    <definedName name="Chiettinh" hidden="1">{"'Sheet1'!$L$16"}</definedName>
    <definedName name="chilk" localSheetId="5" hidden="1">{"'Sheet1'!$L$16"}</definedName>
    <definedName name="chilk" localSheetId="3" hidden="1">{"'Sheet1'!$L$16"}</definedName>
    <definedName name="chilk" localSheetId="4" hidden="1">{"'Sheet1'!$L$16"}</definedName>
    <definedName name="chilk" hidden="1">{"'Sheet1'!$L$16"}</definedName>
    <definedName name="chitietbgiang2" localSheetId="5" hidden="1">{"'Sheet1'!$L$16"}</definedName>
    <definedName name="chitietbgiang2" localSheetId="3" hidden="1">{"'Sheet1'!$L$16"}</definedName>
    <definedName name="chitietbgiang2" localSheetId="4" hidden="1">{"'Sheet1'!$L$16"}</definedName>
    <definedName name="chitietbgiang2" hidden="1">{"'Sheet1'!$L$16"}</definedName>
    <definedName name="chl" localSheetId="5" hidden="1">{"'Sheet1'!$L$16"}</definedName>
    <definedName name="chl" localSheetId="6" hidden="1">{"'Sheet1'!$L$16"}</definedName>
    <definedName name="chl" localSheetId="3" hidden="1">{"'Sheet1'!$L$16"}</definedName>
    <definedName name="chl" localSheetId="4" hidden="1">{"'Sheet1'!$L$16"}</definedName>
    <definedName name="chl" hidden="1">{"'Sheet1'!$L$16"}</definedName>
    <definedName name="chon" localSheetId="5">#REF!</definedName>
    <definedName name="chon" localSheetId="6">#REF!</definedName>
    <definedName name="chon" localSheetId="4">#REF!</definedName>
    <definedName name="chon">#REF!</definedName>
    <definedName name="chon1" localSheetId="5">#REF!</definedName>
    <definedName name="chon1" localSheetId="6">#REF!</definedName>
    <definedName name="chon1" localSheetId="4">#REF!</definedName>
    <definedName name="chon1">#REF!</definedName>
    <definedName name="chon2" localSheetId="5">#REF!</definedName>
    <definedName name="chon2" localSheetId="6">#REF!</definedName>
    <definedName name="chon2" localSheetId="4">#REF!</definedName>
    <definedName name="chon2">#REF!</definedName>
    <definedName name="chon3" localSheetId="5">#REF!</definedName>
    <definedName name="chon3" localSheetId="6">#REF!</definedName>
    <definedName name="chon3" localSheetId="4">#REF!</definedName>
    <definedName name="chon3">#REF!</definedName>
    <definedName name="chung">66</definedName>
    <definedName name="d" localSheetId="5" hidden="1">{"'Sheet1'!$L$16"}</definedName>
    <definedName name="d" localSheetId="6" hidden="1">{"'Sheet1'!$L$16"}</definedName>
    <definedName name="d" localSheetId="3" hidden="1">{"'Sheet1'!$L$16"}</definedName>
    <definedName name="d" localSheetId="4" hidden="1">{"'Sheet1'!$L$16"}</definedName>
    <definedName name="d" hidden="1">{"'Sheet1'!$L$16"}</definedName>
    <definedName name="D_7101A_B" localSheetId="5">#REF!</definedName>
    <definedName name="D_7101A_B" localSheetId="6">#REF!</definedName>
    <definedName name="D_7101A_B" localSheetId="4">#REF!</definedName>
    <definedName name="D_7101A_B">#REF!</definedName>
    <definedName name="da1x2" localSheetId="5">#REF!</definedName>
    <definedName name="da1x2" localSheetId="6">#REF!</definedName>
    <definedName name="da1x2" localSheetId="4">#REF!</definedName>
    <definedName name="da1x2">#REF!</definedName>
    <definedName name="dahoc" localSheetId="5">#REF!</definedName>
    <definedName name="dahoc" localSheetId="6">#REF!</definedName>
    <definedName name="dahoc" localSheetId="4">#REF!</definedName>
    <definedName name="dahoc">#REF!</definedName>
    <definedName name="dam" localSheetId="5">#REF!</definedName>
    <definedName name="dam" localSheetId="6">#REF!</definedName>
    <definedName name="dam">78000</definedName>
    <definedName name="danducsan" localSheetId="5">#REF!</definedName>
    <definedName name="danducsan" localSheetId="6">#REF!</definedName>
    <definedName name="danducsan" localSheetId="4">#REF!</definedName>
    <definedName name="danducsan">#REF!</definedName>
    <definedName name="dao" localSheetId="5">#REF!</definedName>
    <definedName name="dao" localSheetId="6">#REF!</definedName>
    <definedName name="dao" localSheetId="4">#REF!</definedName>
    <definedName name="dao">#REF!</definedName>
    <definedName name="dap" localSheetId="5">#REF!</definedName>
    <definedName name="dap" localSheetId="6">#REF!</definedName>
    <definedName name="dap" localSheetId="4">#REF!</definedName>
    <definedName name="dap">#REF!</definedName>
    <definedName name="DAT" localSheetId="5">#REF!</definedName>
    <definedName name="DAT" localSheetId="6">#REF!</definedName>
    <definedName name="DAT" localSheetId="4">#REF!</definedName>
    <definedName name="DAT">#REF!</definedName>
    <definedName name="DATA_DATA2_List" localSheetId="5">#REF!</definedName>
    <definedName name="DATA_DATA2_List" localSheetId="6">#REF!</definedName>
    <definedName name="DATA_DATA2_List" localSheetId="4">#REF!</definedName>
    <definedName name="DATA_DATA2_List">#REF!</definedName>
    <definedName name="data1" localSheetId="5" hidden="1">#REF!</definedName>
    <definedName name="data1" localSheetId="6" hidden="1">#REF!</definedName>
    <definedName name="data1" localSheetId="4" hidden="1">#REF!</definedName>
    <definedName name="data1" hidden="1">#REF!</definedName>
    <definedName name="data2" localSheetId="5" hidden="1">#REF!</definedName>
    <definedName name="data2" localSheetId="6" hidden="1">#REF!</definedName>
    <definedName name="data2" localSheetId="4" hidden="1">#REF!</definedName>
    <definedName name="data2" hidden="1">#REF!</definedName>
    <definedName name="data3" localSheetId="5" hidden="1">#REF!</definedName>
    <definedName name="data3" localSheetId="6" hidden="1">#REF!</definedName>
    <definedName name="data3" localSheetId="4" hidden="1">#REF!</definedName>
    <definedName name="data3" hidden="1">#REF!</definedName>
    <definedName name="_xlnm.Database" localSheetId="5">#REF!</definedName>
    <definedName name="_xlnm.Database" localSheetId="6">#REF!</definedName>
    <definedName name="_xlnm.Database" localSheetId="4">#REF!</definedName>
    <definedName name="_xlnm.Database">#REF!</definedName>
    <definedName name="DataFilter" localSheetId="4">[3]!DataFilter</definedName>
    <definedName name="DataFilter">[3]!DataFilter</definedName>
    <definedName name="DataSort" localSheetId="4">[3]!DataSort</definedName>
    <definedName name="DataSort">[3]!DataSort</definedName>
    <definedName name="DCL_22">12117600</definedName>
    <definedName name="DCL_35">25490000</definedName>
    <definedName name="DD" localSheetId="5">#REF!</definedName>
    <definedName name="DD" localSheetId="6">#REF!</definedName>
    <definedName name="DD" localSheetId="4">#REF!</definedName>
    <definedName name="DD">#REF!</definedName>
    <definedName name="DDAY" localSheetId="5">#REF!</definedName>
    <definedName name="DDAY" localSheetId="6">#REF!</definedName>
    <definedName name="DDAY" localSheetId="4">#REF!</definedName>
    <definedName name="DDAY">#REF!</definedName>
    <definedName name="ddddd" localSheetId="5" hidden="1">{"'Sheet1'!$L$16"}</definedName>
    <definedName name="ddddd" localSheetId="6" hidden="1">{"'Sheet1'!$L$16"}</definedName>
    <definedName name="ddddd" localSheetId="3" hidden="1">{"'Sheet1'!$L$16"}</definedName>
    <definedName name="ddddd" localSheetId="4" hidden="1">{"'Sheet1'!$L$16"}</definedName>
    <definedName name="ddddd" hidden="1">{"'Sheet1'!$L$16"}</definedName>
    <definedName name="dddem">0.1</definedName>
    <definedName name="DDK" localSheetId="5">#REF!</definedName>
    <definedName name="DDK" localSheetId="6">#REF!</definedName>
    <definedName name="DDK" localSheetId="4">#REF!</definedName>
    <definedName name="DDK">#REF!</definedName>
    <definedName name="dđ" localSheetId="5" hidden="1">{"'Sheet1'!$L$16"}</definedName>
    <definedName name="dđ" localSheetId="6" hidden="1">{"'Sheet1'!$L$16"}</definedName>
    <definedName name="dđ" localSheetId="3" hidden="1">{"'Sheet1'!$L$16"}</definedName>
    <definedName name="dđ" localSheetId="4" hidden="1">{"'Sheet1'!$L$16"}</definedName>
    <definedName name="dđ" hidden="1">{"'Sheet1'!$L$16"}</definedName>
    <definedName name="den_bu" localSheetId="5">#REF!</definedName>
    <definedName name="den_bu" localSheetId="6">#REF!</definedName>
    <definedName name="den_bu" localSheetId="4">#REF!</definedName>
    <definedName name="den_bu">#REF!</definedName>
    <definedName name="denbu" localSheetId="5">#REF!</definedName>
    <definedName name="denbu" localSheetId="6">#REF!</definedName>
    <definedName name="denbu" localSheetId="4">#REF!</definedName>
    <definedName name="denbu">#REF!</definedName>
    <definedName name="DenDK" localSheetId="5" hidden="1">{"'Sheet1'!$L$16"}</definedName>
    <definedName name="DenDK" localSheetId="3" hidden="1">{"'Sheet1'!$L$16"}</definedName>
    <definedName name="DenDK" localSheetId="4" hidden="1">{"'Sheet1'!$L$16"}</definedName>
    <definedName name="DenDK" hidden="1">{"'Sheet1'!$L$16"}</definedName>
    <definedName name="Det32x3" localSheetId="5">#REF!</definedName>
    <definedName name="Det32x3" localSheetId="6">#REF!</definedName>
    <definedName name="Det32x3" localSheetId="4">#REF!</definedName>
    <definedName name="Det32x3">#REF!</definedName>
    <definedName name="Det35x3" localSheetId="5">#REF!</definedName>
    <definedName name="Det35x3" localSheetId="6">#REF!</definedName>
    <definedName name="Det35x3" localSheetId="4">#REF!</definedName>
    <definedName name="Det35x3">#REF!</definedName>
    <definedName name="Det40x4" localSheetId="5">#REF!</definedName>
    <definedName name="Det40x4" localSheetId="6">#REF!</definedName>
    <definedName name="Det40x4" localSheetId="4">#REF!</definedName>
    <definedName name="Det40x4">#REF!</definedName>
    <definedName name="Det50x5" localSheetId="5">#REF!</definedName>
    <definedName name="Det50x5" localSheetId="6">#REF!</definedName>
    <definedName name="Det50x5" localSheetId="4">#REF!</definedName>
    <definedName name="Det50x5">#REF!</definedName>
    <definedName name="Det63x6" localSheetId="5">#REF!</definedName>
    <definedName name="Det63x6" localSheetId="6">#REF!</definedName>
    <definedName name="Det63x6" localSheetId="4">#REF!</definedName>
    <definedName name="Det63x6">#REF!</definedName>
    <definedName name="Det75x6" localSheetId="5">#REF!</definedName>
    <definedName name="Det75x6" localSheetId="6">#REF!</definedName>
    <definedName name="Det75x6" localSheetId="4">#REF!</definedName>
    <definedName name="Det75x6">#REF!</definedName>
    <definedName name="dfg" localSheetId="5" hidden="1">{"'Sheet1'!$L$16"}</definedName>
    <definedName name="dfg" localSheetId="3" hidden="1">{"'Sheet1'!$L$16"}</definedName>
    <definedName name="dfg" localSheetId="4" hidden="1">{"'Sheet1'!$L$16"}</definedName>
    <definedName name="dfg" hidden="1">{"'Sheet1'!$L$16"}</definedName>
    <definedName name="DFSDF" localSheetId="5" hidden="1">{"'Sheet1'!$L$16"}</definedName>
    <definedName name="DFSDF" localSheetId="6" hidden="1">{"'Sheet1'!$L$16"}</definedName>
    <definedName name="DFSDF" localSheetId="3" hidden="1">{"'Sheet1'!$L$16"}</definedName>
    <definedName name="DFSDF" localSheetId="4" hidden="1">{"'Sheet1'!$L$16"}</definedName>
    <definedName name="DFSDF" hidden="1">{"'Sheet1'!$L$16"}</definedName>
    <definedName name="dfvssd" localSheetId="4" hidden="1">#REF!</definedName>
    <definedName name="dfvssd" hidden="1">#REF!</definedName>
    <definedName name="dgbdII" localSheetId="5">#REF!</definedName>
    <definedName name="dgbdII" localSheetId="6">#REF!</definedName>
    <definedName name="dgbdII" localSheetId="4">#REF!</definedName>
    <definedName name="dgbdII">#REF!</definedName>
    <definedName name="DGCTI592" localSheetId="5">#REF!</definedName>
    <definedName name="DGCTI592" localSheetId="6">#REF!</definedName>
    <definedName name="DGCTI592" localSheetId="4">#REF!</definedName>
    <definedName name="DGCTI592">#REF!</definedName>
    <definedName name="dgctp2" localSheetId="5" hidden="1">{"'Sheet1'!$L$16"}</definedName>
    <definedName name="dgctp2" localSheetId="3" hidden="1">{"'Sheet1'!$L$16"}</definedName>
    <definedName name="dgctp2" localSheetId="4" hidden="1">{"'Sheet1'!$L$16"}</definedName>
    <definedName name="dgctp2" hidden="1">{"'Sheet1'!$L$16"}</definedName>
    <definedName name="dgj" localSheetId="5" hidden="1">{#N/A,#N/A,FALSE,"BN"}</definedName>
    <definedName name="dgj" localSheetId="6" hidden="1">{#N/A,#N/A,FALSE,"BN"}</definedName>
    <definedName name="dgj" localSheetId="3" hidden="1">{#N/A,#N/A,FALSE,"BN"}</definedName>
    <definedName name="dgj" localSheetId="4" hidden="1">{#N/A,#N/A,FALSE,"BN"}</definedName>
    <definedName name="dgj" hidden="1">{#N/A,#N/A,FALSE,"BN"}</definedName>
    <definedName name="DGNC" localSheetId="5">#REF!</definedName>
    <definedName name="DGNC" localSheetId="6">#REF!</definedName>
    <definedName name="DGNC" localSheetId="4">#REF!</definedName>
    <definedName name="DGNC">#REF!</definedName>
    <definedName name="dgqndn" localSheetId="5">#REF!</definedName>
    <definedName name="dgqndn" localSheetId="6">#REF!</definedName>
    <definedName name="dgqndn" localSheetId="4">#REF!</definedName>
    <definedName name="dgqndn">#REF!</definedName>
    <definedName name="DGTV" localSheetId="5">#REF!</definedName>
    <definedName name="DGTV" localSheetId="6">#REF!</definedName>
    <definedName name="DGTV" localSheetId="4">#REF!</definedName>
    <definedName name="DGTV">#REF!</definedName>
    <definedName name="dgvl" localSheetId="5">#REF!</definedName>
    <definedName name="dgvl" localSheetId="6">#REF!</definedName>
    <definedName name="dgvl" localSheetId="4">#REF!</definedName>
    <definedName name="dgvl">#REF!</definedName>
    <definedName name="DGVT" localSheetId="5">#REF!</definedName>
    <definedName name="DGVT" localSheetId="6">#REF!</definedName>
    <definedName name="DGVT" localSheetId="4">#REF!</definedName>
    <definedName name="DGVT">#REF!</definedName>
    <definedName name="dhom" localSheetId="5">#REF!</definedName>
    <definedName name="dhom" localSheetId="6">#REF!</definedName>
    <definedName name="dhom" localSheetId="4">#REF!</definedName>
    <definedName name="dhom">#REF!</definedName>
    <definedName name="dien" localSheetId="5">#REF!</definedName>
    <definedName name="dien" localSheetId="6">#REF!</definedName>
    <definedName name="dien" localSheetId="3" hidden="1">{"'Sheet1'!$L$16"}</definedName>
    <definedName name="dien" localSheetId="4" hidden="1">{"'Sheet1'!$L$16"}</definedName>
    <definedName name="dien" hidden="1">{"'Sheet1'!$L$16"}</definedName>
    <definedName name="dientichck" localSheetId="5">#REF!</definedName>
    <definedName name="dientichck" localSheetId="6">#REF!</definedName>
    <definedName name="dientichck" localSheetId="4">#REF!</definedName>
    <definedName name="dientichck">#REF!</definedName>
    <definedName name="dinh2" localSheetId="5">#REF!</definedName>
    <definedName name="dinh2" localSheetId="6">#REF!</definedName>
    <definedName name="dinh2" localSheetId="4">#REF!</definedName>
    <definedName name="dinh2">#REF!</definedName>
    <definedName name="Discount" localSheetId="5" hidden="1">#REF!</definedName>
    <definedName name="Discount" localSheetId="6" hidden="1">#REF!</definedName>
    <definedName name="Discount" localSheetId="4" hidden="1">#REF!</definedName>
    <definedName name="Discount" hidden="1">#REF!</definedName>
    <definedName name="display_area_2" localSheetId="5" hidden="1">#REF!</definedName>
    <definedName name="display_area_2" localSheetId="6" hidden="1">#REF!</definedName>
    <definedName name="display_area_2" localSheetId="4" hidden="1">#REF!</definedName>
    <definedName name="display_area_2" hidden="1">#REF!</definedName>
    <definedName name="DLCC" localSheetId="5">#REF!</definedName>
    <definedName name="DLCC" localSheetId="6">#REF!</definedName>
    <definedName name="DLCC" localSheetId="4">#REF!</definedName>
    <definedName name="DLCC">#REF!</definedName>
    <definedName name="DM" localSheetId="5">#REF!</definedName>
    <definedName name="DM" localSheetId="6">#REF!</definedName>
    <definedName name="DM" localSheetId="4">#REF!</definedName>
    <definedName name="DM">#REF!</definedName>
    <definedName name="dm56bxd" localSheetId="5">#REF!</definedName>
    <definedName name="dm56bxd" localSheetId="6">#REF!</definedName>
    <definedName name="dm56bxd" localSheetId="4">#REF!</definedName>
    <definedName name="dm56bxd">#REF!</definedName>
    <definedName name="DN" localSheetId="5">#REF!</definedName>
    <definedName name="DN" localSheetId="6">#REF!</definedName>
    <definedName name="DN" localSheetId="4">#REF!</definedName>
    <definedName name="DN">#REF!</definedName>
    <definedName name="DÑt45x4" localSheetId="5">#REF!</definedName>
    <definedName name="DÑt45x4" localSheetId="6">#REF!</definedName>
    <definedName name="DÑt45x4" localSheetId="4">#REF!</definedName>
    <definedName name="DÑt45x4">#REF!</definedName>
    <definedName name="doan1" localSheetId="5">#REF!</definedName>
    <definedName name="doan1" localSheetId="6">#REF!</definedName>
    <definedName name="doan1" localSheetId="4">#REF!</definedName>
    <definedName name="doan1">#REF!</definedName>
    <definedName name="doan2" localSheetId="5">#REF!</definedName>
    <definedName name="doan2" localSheetId="6">#REF!</definedName>
    <definedName name="doan2" localSheetId="4">#REF!</definedName>
    <definedName name="doan2">#REF!</definedName>
    <definedName name="doan3" localSheetId="5">#REF!</definedName>
    <definedName name="doan3" localSheetId="6">#REF!</definedName>
    <definedName name="doan3" localSheetId="4">#REF!</definedName>
    <definedName name="doan3">#REF!</definedName>
    <definedName name="doan4" localSheetId="5">#REF!</definedName>
    <definedName name="doan4" localSheetId="6">#REF!</definedName>
    <definedName name="doan4" localSheetId="4">#REF!</definedName>
    <definedName name="doan4">#REF!</definedName>
    <definedName name="doan5" localSheetId="5">#REF!</definedName>
    <definedName name="doan5" localSheetId="6">#REF!</definedName>
    <definedName name="doan5" localSheetId="4">#REF!</definedName>
    <definedName name="doan5">#REF!</definedName>
    <definedName name="doan6" localSheetId="5">#REF!</definedName>
    <definedName name="doan6" localSheetId="6">#REF!</definedName>
    <definedName name="doan6" localSheetId="4">#REF!</definedName>
    <definedName name="doan6">#REF!</definedName>
    <definedName name="docdoc">0.03125</definedName>
    <definedName name="Document_array" localSheetId="5">{"Thuxm2.xls","Sheet1"}</definedName>
    <definedName name="Document_array" localSheetId="6">{"Thuxm2.xls","Sheet1"}</definedName>
    <definedName name="Document_array" localSheetId="3">{"Thuxm2.xls","Sheet1"}</definedName>
    <definedName name="Document_array" localSheetId="4">{"Thuxm2.xls","Sheet1"}</definedName>
    <definedName name="Document_array">{"Thuxm2.xls","Sheet1"}</definedName>
    <definedName name="DON_GIA_3282" localSheetId="5">#REF!</definedName>
    <definedName name="DON_GIA_3282" localSheetId="6">#REF!</definedName>
    <definedName name="DON_GIA_3282" localSheetId="4">#REF!</definedName>
    <definedName name="DON_GIA_3282">#REF!</definedName>
    <definedName name="DON_GIA_3283" localSheetId="5">#REF!</definedName>
    <definedName name="DON_GIA_3283" localSheetId="6">#REF!</definedName>
    <definedName name="DON_GIA_3283" localSheetId="4">#REF!</definedName>
    <definedName name="DON_GIA_3283">#REF!</definedName>
    <definedName name="DON_GIA_3285" localSheetId="5">#REF!</definedName>
    <definedName name="DON_GIA_3285" localSheetId="6">#REF!</definedName>
    <definedName name="DON_GIA_3285" localSheetId="4">#REF!</definedName>
    <definedName name="DON_GIA_3285">#REF!</definedName>
    <definedName name="DON_GIA_VAN_CHUYEN_36" localSheetId="5">#REF!</definedName>
    <definedName name="DON_GIA_VAN_CHUYEN_36" localSheetId="6">#REF!</definedName>
    <definedName name="DON_GIA_VAN_CHUYEN_36" localSheetId="4">#REF!</definedName>
    <definedName name="DON_GIA_VAN_CHUYEN_36">#REF!</definedName>
    <definedName name="dongia" localSheetId="5">#REF!</definedName>
    <definedName name="dongia" localSheetId="6">#REF!</definedName>
    <definedName name="dongia" localSheetId="4">#REF!</definedName>
    <definedName name="dongia">#REF!</definedName>
    <definedName name="Dot" localSheetId="5" hidden="1">{"'Sheet1'!$L$16"}</definedName>
    <definedName name="Dot" localSheetId="3" hidden="1">{"'Sheet1'!$L$16"}</definedName>
    <definedName name="Dot" localSheetId="4" hidden="1">{"'Sheet1'!$L$16"}</definedName>
    <definedName name="Dot" hidden="1">{"'Sheet1'!$L$16"}</definedName>
    <definedName name="dotcong">1</definedName>
    <definedName name="drf" localSheetId="4" hidden="1">#REF!</definedName>
    <definedName name="drf" hidden="1">#REF!</definedName>
    <definedName name="ds" localSheetId="5" hidden="1">{#N/A,#N/A,FALSE,"Chi tiÆt"}</definedName>
    <definedName name="ds" localSheetId="3" hidden="1">{#N/A,#N/A,FALSE,"Chi tiÆt"}</definedName>
    <definedName name="ds" localSheetId="4" hidden="1">{#N/A,#N/A,FALSE,"Chi tiÆt"}</definedName>
    <definedName name="ds" hidden="1">{#N/A,#N/A,FALSE,"Chi tiÆt"}</definedName>
    <definedName name="DS1p1vc" localSheetId="5">#REF!</definedName>
    <definedName name="DS1p1vc" localSheetId="6">#REF!</definedName>
    <definedName name="DS1p1vc" localSheetId="4">#REF!</definedName>
    <definedName name="DS1p1vc">#REF!</definedName>
    <definedName name="ds1p2nc" localSheetId="5">#REF!</definedName>
    <definedName name="ds1p2nc" localSheetId="6">#REF!</definedName>
    <definedName name="ds1p2nc" localSheetId="4">#REF!</definedName>
    <definedName name="ds1p2nc">#REF!</definedName>
    <definedName name="ds1p2vc" localSheetId="5">#REF!</definedName>
    <definedName name="ds1p2vc" localSheetId="6">#REF!</definedName>
    <definedName name="ds1p2vc" localSheetId="4">#REF!</definedName>
    <definedName name="ds1p2vc">#REF!</definedName>
    <definedName name="ds1pnc" localSheetId="5">#REF!</definedName>
    <definedName name="ds1pnc" localSheetId="6">#REF!</definedName>
    <definedName name="ds1pnc" localSheetId="4">#REF!</definedName>
    <definedName name="ds1pnc">#REF!</definedName>
    <definedName name="ds1pvl" localSheetId="5">#REF!</definedName>
    <definedName name="ds1pvl" localSheetId="6">#REF!</definedName>
    <definedName name="ds1pvl" localSheetId="4">#REF!</definedName>
    <definedName name="ds1pvl">#REF!</definedName>
    <definedName name="ds3pctnc" localSheetId="5">#REF!</definedName>
    <definedName name="ds3pctnc" localSheetId="6">#REF!</definedName>
    <definedName name="ds3pctnc" localSheetId="4">#REF!</definedName>
    <definedName name="ds3pctnc">#REF!</definedName>
    <definedName name="ds3pctvc" localSheetId="5">#REF!</definedName>
    <definedName name="ds3pctvc" localSheetId="6">#REF!</definedName>
    <definedName name="ds3pctvc" localSheetId="4">#REF!</definedName>
    <definedName name="ds3pctvc">#REF!</definedName>
    <definedName name="ds3pctvl" localSheetId="5">#REF!</definedName>
    <definedName name="ds3pctvl" localSheetId="6">#REF!</definedName>
    <definedName name="ds3pctvl" localSheetId="4">#REF!</definedName>
    <definedName name="ds3pctvl">#REF!</definedName>
    <definedName name="dsfsd" localSheetId="4" hidden="1">#REF!</definedName>
    <definedName name="dsfsd" hidden="1">#REF!</definedName>
    <definedName name="dsh" localSheetId="5" hidden="1">#REF!</definedName>
    <definedName name="dsh" localSheetId="6" hidden="1">#REF!</definedName>
    <definedName name="dsh" localSheetId="4" hidden="1">#REF!</definedName>
    <definedName name="dsh" hidden="1">#REF!</definedName>
    <definedName name="DSPK1p1nc" localSheetId="5">#REF!</definedName>
    <definedName name="DSPK1p1nc" localSheetId="6">#REF!</definedName>
    <definedName name="DSPK1p1nc" localSheetId="4">#REF!</definedName>
    <definedName name="DSPK1p1nc">#REF!</definedName>
    <definedName name="DSPK1p1vl" localSheetId="5">#REF!</definedName>
    <definedName name="DSPK1p1vl" localSheetId="6">#REF!</definedName>
    <definedName name="DSPK1p1vl" localSheetId="4">#REF!</definedName>
    <definedName name="DSPK1p1vl">#REF!</definedName>
    <definedName name="DSPK1pnc" localSheetId="5">#REF!</definedName>
    <definedName name="DSPK1pnc" localSheetId="6">#REF!</definedName>
    <definedName name="DSPK1pnc" localSheetId="4">#REF!</definedName>
    <definedName name="DSPK1pnc">#REF!</definedName>
    <definedName name="DSPK1pvl" localSheetId="5">#REF!</definedName>
    <definedName name="DSPK1pvl" localSheetId="6">#REF!</definedName>
    <definedName name="DSPK1pvl" localSheetId="4">#REF!</definedName>
    <definedName name="DSPK1pvl">#REF!</definedName>
    <definedName name="DSUMDATA" localSheetId="5">#REF!</definedName>
    <definedName name="DSUMDATA" localSheetId="6">#REF!</definedName>
    <definedName name="DSUMDATA" localSheetId="4">#REF!</definedName>
    <definedName name="DSUMDATA">#REF!</definedName>
    <definedName name="dtich1" localSheetId="5">#REF!</definedName>
    <definedName name="dtich1" localSheetId="6">#REF!</definedName>
    <definedName name="dtich1" localSheetId="4">#REF!</definedName>
    <definedName name="dtich1">#REF!</definedName>
    <definedName name="dtich2" localSheetId="5">#REF!</definedName>
    <definedName name="dtich2" localSheetId="6">#REF!</definedName>
    <definedName name="dtich2" localSheetId="4">#REF!</definedName>
    <definedName name="dtich2">#REF!</definedName>
    <definedName name="dtich3" localSheetId="5">#REF!</definedName>
    <definedName name="dtich3" localSheetId="6">#REF!</definedName>
    <definedName name="dtich3" localSheetId="4">#REF!</definedName>
    <definedName name="dtich3">#REF!</definedName>
    <definedName name="dtich4" localSheetId="5">#REF!</definedName>
    <definedName name="dtich4" localSheetId="6">#REF!</definedName>
    <definedName name="dtich4" localSheetId="4">#REF!</definedName>
    <definedName name="dtich4">#REF!</definedName>
    <definedName name="dtich5" localSheetId="5">#REF!</definedName>
    <definedName name="dtich5" localSheetId="6">#REF!</definedName>
    <definedName name="dtich5" localSheetId="4">#REF!</definedName>
    <definedName name="dtich5">#REF!</definedName>
    <definedName name="dtich6" localSheetId="5">#REF!</definedName>
    <definedName name="dtich6" localSheetId="6">#REF!</definedName>
    <definedName name="dtich6" localSheetId="4">#REF!</definedName>
    <definedName name="dtich6">#REF!</definedName>
    <definedName name="DU_TOAN_CHI_TIET_CONG_TO" localSheetId="5">#REF!</definedName>
    <definedName name="DU_TOAN_CHI_TIET_CONG_TO" localSheetId="6">#REF!</definedName>
    <definedName name="DU_TOAN_CHI_TIET_CONG_TO" localSheetId="4">#REF!</definedName>
    <definedName name="DU_TOAN_CHI_TIET_CONG_TO">#REF!</definedName>
    <definedName name="DU_TOAN_CHI_TIET_DZ22KV" localSheetId="5">#REF!</definedName>
    <definedName name="DU_TOAN_CHI_TIET_DZ22KV" localSheetId="6">#REF!</definedName>
    <definedName name="DU_TOAN_CHI_TIET_DZ22KV" localSheetId="4">#REF!</definedName>
    <definedName name="DU_TOAN_CHI_TIET_DZ22KV">#REF!</definedName>
    <definedName name="DU_TOAN_CHI_TIET_KHO_BAI" localSheetId="5">#REF!</definedName>
    <definedName name="DU_TOAN_CHI_TIET_KHO_BAI" localSheetId="6">#REF!</definedName>
    <definedName name="DU_TOAN_CHI_TIET_KHO_BAI" localSheetId="4">#REF!</definedName>
    <definedName name="DU_TOAN_CHI_TIET_KHO_BAI">#REF!</definedName>
    <definedName name="Duongnaco" localSheetId="5" hidden="1">{"'Sheet1'!$L$16"}</definedName>
    <definedName name="Duongnaco" localSheetId="6" hidden="1">{"'Sheet1'!$L$16"}</definedName>
    <definedName name="Duongnaco" localSheetId="3" hidden="1">{"'Sheet1'!$L$16"}</definedName>
    <definedName name="Duongnaco" localSheetId="4" hidden="1">{"'Sheet1'!$L$16"}</definedName>
    <definedName name="Duongnaco" hidden="1">{"'Sheet1'!$L$16"}</definedName>
    <definedName name="duongvt" localSheetId="5" hidden="1">{"'Sheet1'!$L$16"}</definedName>
    <definedName name="duongvt" localSheetId="3" hidden="1">{"'Sheet1'!$L$16"}</definedName>
    <definedName name="duongvt" localSheetId="4"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5">#REF!</definedName>
    <definedName name="DutoanDongmo" localSheetId="6">#REF!</definedName>
    <definedName name="DutoanDongmo" localSheetId="4">#REF!</definedName>
    <definedName name="DutoanDongmo">#REF!</definedName>
    <definedName name="dvgfsgdsdg" localSheetId="4" hidden="1">#REF!</definedName>
    <definedName name="dvgfsgdsdg" hidden="1">#REF!</definedName>
    <definedName name="DWPRICE" localSheetId="5" hidden="1">[5]Quantity!#REF!</definedName>
    <definedName name="DWPRICE" localSheetId="6" hidden="1">[5]Quantity!#REF!</definedName>
    <definedName name="DWPRICE" localSheetId="4" hidden="1">[5]Quantity!#REF!</definedName>
    <definedName name="DWPRICE" hidden="1">[5]Quantity!#REF!</definedName>
    <definedName name="E" localSheetId="5" hidden="1">{#N/A,#N/A,FALSE,"BN (2)"}</definedName>
    <definedName name="E" localSheetId="6" hidden="1">{#N/A,#N/A,FALSE,"BN (2)"}</definedName>
    <definedName name="E" localSheetId="3" hidden="1">{#N/A,#N/A,FALSE,"BN (2)"}</definedName>
    <definedName name="E" localSheetId="4" hidden="1">{#N/A,#N/A,FALSE,"BN (2)"}</definedName>
    <definedName name="E" hidden="1">{#N/A,#N/A,FALSE,"BN (2)"}</definedName>
    <definedName name="E.chandoc">8.875</definedName>
    <definedName name="E.PC">10.438</definedName>
    <definedName name="E.PVI">12</definedName>
    <definedName name="emb" localSheetId="5">#REF!</definedName>
    <definedName name="emb" localSheetId="6">#REF!</definedName>
    <definedName name="emb" localSheetId="4">#REF!</definedName>
    <definedName name="emb">#REF!</definedName>
    <definedName name="End_1" localSheetId="5">#REF!</definedName>
    <definedName name="End_1" localSheetId="6">#REF!</definedName>
    <definedName name="End_1" localSheetId="4">#REF!</definedName>
    <definedName name="End_1">#REF!</definedName>
    <definedName name="End_10" localSheetId="5">#REF!</definedName>
    <definedName name="End_10" localSheetId="6">#REF!</definedName>
    <definedName name="End_10" localSheetId="4">#REF!</definedName>
    <definedName name="End_10">#REF!</definedName>
    <definedName name="End_11" localSheetId="5">#REF!</definedName>
    <definedName name="End_11" localSheetId="6">#REF!</definedName>
    <definedName name="End_11" localSheetId="4">#REF!</definedName>
    <definedName name="End_11">#REF!</definedName>
    <definedName name="End_12" localSheetId="5">#REF!</definedName>
    <definedName name="End_12" localSheetId="6">#REF!</definedName>
    <definedName name="End_12" localSheetId="4">#REF!</definedName>
    <definedName name="End_12">#REF!</definedName>
    <definedName name="End_13" localSheetId="5">#REF!</definedName>
    <definedName name="End_13" localSheetId="6">#REF!</definedName>
    <definedName name="End_13" localSheetId="4">#REF!</definedName>
    <definedName name="End_13">#REF!</definedName>
    <definedName name="End_2" localSheetId="5">#REF!</definedName>
    <definedName name="End_2" localSheetId="6">#REF!</definedName>
    <definedName name="End_2" localSheetId="4">#REF!</definedName>
    <definedName name="End_2">#REF!</definedName>
    <definedName name="End_3" localSheetId="5">#REF!</definedName>
    <definedName name="End_3" localSheetId="6">#REF!</definedName>
    <definedName name="End_3" localSheetId="4">#REF!</definedName>
    <definedName name="End_3">#REF!</definedName>
    <definedName name="End_4" localSheetId="5">#REF!</definedName>
    <definedName name="End_4" localSheetId="6">#REF!</definedName>
    <definedName name="End_4" localSheetId="4">#REF!</definedName>
    <definedName name="End_4">#REF!</definedName>
    <definedName name="End_5" localSheetId="5">#REF!</definedName>
    <definedName name="End_5" localSheetId="6">#REF!</definedName>
    <definedName name="End_5" localSheetId="4">#REF!</definedName>
    <definedName name="End_5">#REF!</definedName>
    <definedName name="End_6" localSheetId="5">#REF!</definedName>
    <definedName name="End_6" localSheetId="6">#REF!</definedName>
    <definedName name="End_6" localSheetId="4">#REF!</definedName>
    <definedName name="End_6">#REF!</definedName>
    <definedName name="End_7" localSheetId="5">#REF!</definedName>
    <definedName name="End_7" localSheetId="6">#REF!</definedName>
    <definedName name="End_7" localSheetId="4">#REF!</definedName>
    <definedName name="End_7">#REF!</definedName>
    <definedName name="End_8" localSheetId="5">#REF!</definedName>
    <definedName name="End_8" localSheetId="6">#REF!</definedName>
    <definedName name="End_8" localSheetId="4">#REF!</definedName>
    <definedName name="End_8">#REF!</definedName>
    <definedName name="End_9" localSheetId="5">#REF!</definedName>
    <definedName name="End_9" localSheetId="6">#REF!</definedName>
    <definedName name="End_9" localSheetId="4">#REF!</definedName>
    <definedName name="End_9">#REF!</definedName>
    <definedName name="ex" localSheetId="5">#REF!</definedName>
    <definedName name="ex" localSheetId="6">#REF!</definedName>
    <definedName name="ex" localSheetId="4">#REF!</definedName>
    <definedName name="ex">#REF!</definedName>
    <definedName name="f" localSheetId="5">#REF!</definedName>
    <definedName name="f" localSheetId="6">#REF!</definedName>
    <definedName name="f" localSheetId="4">#REF!</definedName>
    <definedName name="f">#REF!</definedName>
    <definedName name="faasdf" localSheetId="4" hidden="1">#REF!</definedName>
    <definedName name="faasdf" hidden="1">#REF!</definedName>
    <definedName name="FACTOR" localSheetId="5">#REF!</definedName>
    <definedName name="FACTOR" localSheetId="6">#REF!</definedName>
    <definedName name="FACTOR" localSheetId="4">#REF!</definedName>
    <definedName name="FACTOR">#REF!</definedName>
    <definedName name="FCode" localSheetId="5" hidden="1">#REF!</definedName>
    <definedName name="FCode" localSheetId="6" hidden="1">#REF!</definedName>
    <definedName name="FCode" localSheetId="4" hidden="1">#REF!</definedName>
    <definedName name="FCode" hidden="1">#REF!</definedName>
    <definedName name="fdfsf" localSheetId="5" hidden="1">{#N/A,#N/A,FALSE,"Chi tiÆt"}</definedName>
    <definedName name="fdfsf" localSheetId="3" hidden="1">{#N/A,#N/A,FALSE,"Chi tiÆt"}</definedName>
    <definedName name="fdfsf" localSheetId="4" hidden="1">{#N/A,#N/A,FALSE,"Chi tiÆt"}</definedName>
    <definedName name="fdfsf" hidden="1">{#N/A,#N/A,FALSE,"Chi tiÆt"}</definedName>
    <definedName name="fff" localSheetId="5" hidden="1">{"'Sheet1'!$L$16"}</definedName>
    <definedName name="fff" localSheetId="6" hidden="1">{"'Sheet1'!$L$16"}</definedName>
    <definedName name="fff" localSheetId="3" hidden="1">{"'Sheet1'!$L$16"}</definedName>
    <definedName name="fff" localSheetId="4" hidden="1">{"'Sheet1'!$L$16"}</definedName>
    <definedName name="fff" hidden="1">{"'Sheet1'!$L$16"}</definedName>
    <definedName name="FI_12">4820</definedName>
    <definedName name="fsd" localSheetId="5" hidden="1">{"'Sheet1'!$L$16"}</definedName>
    <definedName name="fsd" localSheetId="3" hidden="1">{"'Sheet1'!$L$16"}</definedName>
    <definedName name="fsd" localSheetId="4" hidden="1">{"'Sheet1'!$L$16"}</definedName>
    <definedName name="fsd" hidden="1">{"'Sheet1'!$L$16"}</definedName>
    <definedName name="fsdfdsf" localSheetId="5" hidden="1">{"'Sheet1'!$L$16"}</definedName>
    <definedName name="fsdfdsf" localSheetId="3" hidden="1">{"'Sheet1'!$L$16"}</definedName>
    <definedName name="fsdfdsf" localSheetId="4" hidden="1">{"'Sheet1'!$L$16"}</definedName>
    <definedName name="fsdfdsf" hidden="1">{"'Sheet1'!$L$16"}</definedName>
    <definedName name="g" localSheetId="5" hidden="1">{"'Sheet1'!$L$16"}</definedName>
    <definedName name="g" localSheetId="6" hidden="1">{"'Sheet1'!$L$16"}</definedName>
    <definedName name="g" localSheetId="3" hidden="1">{"'Sheet1'!$L$16"}</definedName>
    <definedName name="g" localSheetId="4" hidden="1">{"'Sheet1'!$L$16"}</definedName>
    <definedName name="g" hidden="1">{"'Sheet1'!$L$16"}</definedName>
    <definedName name="G_ME" localSheetId="5">#REF!</definedName>
    <definedName name="G_ME" localSheetId="6">#REF!</definedName>
    <definedName name="G_ME" localSheetId="4">#REF!</definedName>
    <definedName name="G_ME">#REF!</definedName>
    <definedName name="gach" localSheetId="5">#REF!</definedName>
    <definedName name="gach" localSheetId="6">#REF!</definedName>
    <definedName name="gach" localSheetId="4">#REF!</definedName>
    <definedName name="gach">#REF!</definedName>
    <definedName name="geo" localSheetId="5">#REF!</definedName>
    <definedName name="geo" localSheetId="6">#REF!</definedName>
    <definedName name="geo" localSheetId="4">#REF!</definedName>
    <definedName name="geo">#REF!</definedName>
    <definedName name="gf" localSheetId="5" hidden="1">{"'Sheet1'!$L$16"}</definedName>
    <definedName name="gf" localSheetId="6" hidden="1">{"'Sheet1'!$L$16"}</definedName>
    <definedName name="gf" localSheetId="3" hidden="1">{"'Sheet1'!$L$16"}</definedName>
    <definedName name="gf" localSheetId="4" hidden="1">{"'Sheet1'!$L$16"}</definedName>
    <definedName name="gf" hidden="1">{"'Sheet1'!$L$16"}</definedName>
    <definedName name="gfdgfd" localSheetId="5" hidden="1">{"'Sheet1'!$L$16"}</definedName>
    <definedName name="gfdgfd" localSheetId="3" hidden="1">{"'Sheet1'!$L$16"}</definedName>
    <definedName name="gfdgfd" localSheetId="4" hidden="1">{"'Sheet1'!$L$16"}</definedName>
    <definedName name="gfdgfd" hidden="1">{"'Sheet1'!$L$16"}</definedName>
    <definedName name="gff" localSheetId="5" hidden="1">{"'Sheet1'!$L$16"}</definedName>
    <definedName name="gff" localSheetId="6" hidden="1">{"'Sheet1'!$L$16"}</definedName>
    <definedName name="gff" localSheetId="3" hidden="1">{"'Sheet1'!$L$16"}</definedName>
    <definedName name="gff" localSheetId="4" hidden="1">{"'Sheet1'!$L$16"}</definedName>
    <definedName name="gff" hidden="1">{"'Sheet1'!$L$16"}</definedName>
    <definedName name="gg" localSheetId="5">#REF!</definedName>
    <definedName name="gg" localSheetId="6">#REF!</definedName>
    <definedName name="gg" localSheetId="4">#REF!</definedName>
    <definedName name="gg">#REF!</definedName>
    <definedName name="gh" localSheetId="5" hidden="1">{"'Sheet1'!$L$16"}</definedName>
    <definedName name="gh" localSheetId="6" hidden="1">{"'Sheet1'!$L$16"}</definedName>
    <definedName name="gh" localSheetId="3" hidden="1">{"'Sheet1'!$L$16"}</definedName>
    <definedName name="gh" localSheetId="4" hidden="1">{"'Sheet1'!$L$16"}</definedName>
    <definedName name="gh" hidden="1">{"'Sheet1'!$L$16"}</definedName>
    <definedName name="ghip" localSheetId="5">#REF!</definedName>
    <definedName name="ghip" localSheetId="6">#REF!</definedName>
    <definedName name="ghip" localSheetId="4">#REF!</definedName>
    <definedName name="ghip">#REF!</definedName>
    <definedName name="gl3p" localSheetId="5">#REF!</definedName>
    <definedName name="gl3p" localSheetId="6">#REF!</definedName>
    <definedName name="gl3p" localSheetId="4">#REF!</definedName>
    <definedName name="gl3p">#REF!</definedName>
    <definedName name="GoBack" localSheetId="4">[3]Sheet1!GoBack</definedName>
    <definedName name="GoBack">[3]Sheet1!GoBack</definedName>
    <definedName name="Goc32x3" localSheetId="5">#REF!</definedName>
    <definedName name="Goc32x3" localSheetId="6">#REF!</definedName>
    <definedName name="Goc32x3" localSheetId="4">#REF!</definedName>
    <definedName name="Goc32x3">#REF!</definedName>
    <definedName name="Goc35x3" localSheetId="5">#REF!</definedName>
    <definedName name="Goc35x3" localSheetId="6">#REF!</definedName>
    <definedName name="Goc35x3" localSheetId="4">#REF!</definedName>
    <definedName name="Goc35x3">#REF!</definedName>
    <definedName name="Goc40x4" localSheetId="5">#REF!</definedName>
    <definedName name="Goc40x4" localSheetId="6">#REF!</definedName>
    <definedName name="Goc40x4" localSheetId="4">#REF!</definedName>
    <definedName name="Goc40x4">#REF!</definedName>
    <definedName name="Goc45x4" localSheetId="5">#REF!</definedName>
    <definedName name="Goc45x4" localSheetId="6">#REF!</definedName>
    <definedName name="Goc45x4" localSheetId="4">#REF!</definedName>
    <definedName name="Goc45x4">#REF!</definedName>
    <definedName name="Goc50x5" localSheetId="5">#REF!</definedName>
    <definedName name="Goc50x5" localSheetId="6">#REF!</definedName>
    <definedName name="Goc50x5" localSheetId="4">#REF!</definedName>
    <definedName name="Goc50x5">#REF!</definedName>
    <definedName name="Goc63x6" localSheetId="5">#REF!</definedName>
    <definedName name="Goc63x6" localSheetId="6">#REF!</definedName>
    <definedName name="Goc63x6" localSheetId="4">#REF!</definedName>
    <definedName name="Goc63x6">#REF!</definedName>
    <definedName name="Goc75x6" localSheetId="5">#REF!</definedName>
    <definedName name="Goc75x6" localSheetId="6">#REF!</definedName>
    <definedName name="Goc75x6" localSheetId="4">#REF!</definedName>
    <definedName name="Goc75x6">#REF!</definedName>
    <definedName name="GPMB" localSheetId="5"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5" hidden="1">{"'Sheet1'!$L$16"}</definedName>
    <definedName name="gra" localSheetId="3" hidden="1">{"'Sheet1'!$L$16"}</definedName>
    <definedName name="gra" localSheetId="4" hidden="1">{"'Sheet1'!$L$16"}</definedName>
    <definedName name="gra" hidden="1">{"'Sheet1'!$L$16"}</definedName>
    <definedName name="Gtb" localSheetId="5">#REF!</definedName>
    <definedName name="Gtb" localSheetId="6">#REF!</definedName>
    <definedName name="Gtb" localSheetId="4">#REF!</definedName>
    <definedName name="Gtb">#REF!</definedName>
    <definedName name="gtbtt" localSheetId="5">#REF!</definedName>
    <definedName name="gtbtt" localSheetId="6">#REF!</definedName>
    <definedName name="gtbtt" localSheetId="4">#REF!</definedName>
    <definedName name="gtbtt">#REF!</definedName>
    <definedName name="gtst" localSheetId="5">#REF!</definedName>
    <definedName name="gtst" localSheetId="6">#REF!</definedName>
    <definedName name="gtst" localSheetId="4">#REF!</definedName>
    <definedName name="gtst">#REF!</definedName>
    <definedName name="GTXL" localSheetId="5">#REF!</definedName>
    <definedName name="GTXL" localSheetId="6">#REF!</definedName>
    <definedName name="GTXL" localSheetId="4">#REF!</definedName>
    <definedName name="GTXL">#REF!</definedName>
    <definedName name="Gxl" localSheetId="5">#REF!</definedName>
    <definedName name="Gxl" localSheetId="6">#REF!</definedName>
    <definedName name="Gxl" localSheetId="4">#REF!</definedName>
    <definedName name="Gxl">#REF!</definedName>
    <definedName name="gxltt" localSheetId="5">#REF!</definedName>
    <definedName name="gxltt" localSheetId="6">#REF!</definedName>
    <definedName name="gxltt" localSheetId="4">#REF!</definedName>
    <definedName name="gxltt">#REF!</definedName>
    <definedName name="gia" localSheetId="5">#REF!</definedName>
    <definedName name="gia" localSheetId="6">#REF!</definedName>
    <definedName name="gia" localSheetId="4">#REF!</definedName>
    <definedName name="gia">#REF!</definedName>
    <definedName name="Gia_CT" localSheetId="5">#REF!</definedName>
    <definedName name="Gia_CT" localSheetId="6">#REF!</definedName>
    <definedName name="Gia_CT" localSheetId="4">#REF!</definedName>
    <definedName name="Gia_CT">#REF!</definedName>
    <definedName name="GIA_CU_LY_VAN_CHUYEN" localSheetId="5">#REF!</definedName>
    <definedName name="GIA_CU_LY_VAN_CHUYEN" localSheetId="6">#REF!</definedName>
    <definedName name="GIA_CU_LY_VAN_CHUYEN" localSheetId="4">#REF!</definedName>
    <definedName name="GIA_CU_LY_VAN_CHUYEN">#REF!</definedName>
    <definedName name="gia_tien" localSheetId="5">#REF!</definedName>
    <definedName name="gia_tien" localSheetId="6">#REF!</definedName>
    <definedName name="gia_tien" localSheetId="4">#REF!</definedName>
    <definedName name="gia_tien">#REF!</definedName>
    <definedName name="gia_tien_BTN" localSheetId="5">#REF!</definedName>
    <definedName name="gia_tien_BTN" localSheetId="6">#REF!</definedName>
    <definedName name="gia_tien_BTN" localSheetId="4">#REF!</definedName>
    <definedName name="gia_tien_BTN">#REF!</definedName>
    <definedName name="Gia_VT" localSheetId="5">#REF!</definedName>
    <definedName name="Gia_VT" localSheetId="6">#REF!</definedName>
    <definedName name="Gia_VT" localSheetId="4">#REF!</definedName>
    <definedName name="Gia_VT">#REF!</definedName>
    <definedName name="GIAVLIEUTN" localSheetId="5">#REF!</definedName>
    <definedName name="GIAVLIEUTN" localSheetId="6">#REF!</definedName>
    <definedName name="GIAVLIEUTN" localSheetId="4">#REF!</definedName>
    <definedName name="GIAVLIEUTN">#REF!</definedName>
    <definedName name="Giocong" localSheetId="5">#REF!</definedName>
    <definedName name="Giocong" localSheetId="6">#REF!</definedName>
    <definedName name="Giocong" localSheetId="4">#REF!</definedName>
    <definedName name="Giocong">#REF!</definedName>
    <definedName name="h" localSheetId="5">#REF!</definedName>
    <definedName name="h" localSheetId="6">#REF!</definedName>
    <definedName name="h" localSheetId="3" hidden="1">{"'Sheet1'!$L$16"}</definedName>
    <definedName name="h" localSheetId="4" hidden="1">{"'Sheet1'!$L$16"}</definedName>
    <definedName name="h" hidden="1">{"'Sheet1'!$L$16"}</definedName>
    <definedName name="H_THUCTT" localSheetId="5">#REF!</definedName>
    <definedName name="H_THUCTT" localSheetId="6">#REF!</definedName>
    <definedName name="H_THUCTT" localSheetId="4">#REF!</definedName>
    <definedName name="H_THUCTT">#REF!</definedName>
    <definedName name="H_THUCHTHH" localSheetId="5">#REF!</definedName>
    <definedName name="H_THUCHTHH" localSheetId="6">#REF!</definedName>
    <definedName name="H_THUCHTHH" localSheetId="4">#REF!</definedName>
    <definedName name="H_THUCHTHH">#REF!</definedName>
    <definedName name="HCM" localSheetId="5">#REF!</definedName>
    <definedName name="HCM" localSheetId="6">#REF!</definedName>
    <definedName name="HCM" localSheetId="4">#REF!</definedName>
    <definedName name="HCM">#REF!</definedName>
    <definedName name="Hdao">0.3</definedName>
    <definedName name="Hdap">5.2</definedName>
    <definedName name="HE_SO_KHO_KHAN_CANG_DAY" localSheetId="5">#REF!</definedName>
    <definedName name="HE_SO_KHO_KHAN_CANG_DAY" localSheetId="6">#REF!</definedName>
    <definedName name="HE_SO_KHO_KHAN_CANG_DAY" localSheetId="4">#REF!</definedName>
    <definedName name="HE_SO_KHO_KHAN_CANG_DAY">#REF!</definedName>
    <definedName name="Heä_soá_laép_xaø_H">1.7</definedName>
    <definedName name="heä_soá_sình_laày" localSheetId="5">#REF!</definedName>
    <definedName name="heä_soá_sình_laày" localSheetId="6">#REF!</definedName>
    <definedName name="heä_soá_sình_laày" localSheetId="4">#REF!</definedName>
    <definedName name="heä_soá_sình_laày">#REF!</definedName>
    <definedName name="Heso">'[4]MT DPin (2)'!$BP$99</definedName>
    <definedName name="hfdsh" localSheetId="4" hidden="1">#REF!</definedName>
    <definedName name="hfdsh" hidden="1">#REF!</definedName>
    <definedName name="hh" localSheetId="5">#REF!</definedName>
    <definedName name="hh" localSheetId="6">#REF!</definedName>
    <definedName name="hh" localSheetId="4">#REF!</definedName>
    <definedName name="hh">#REF!</definedName>
    <definedName name="HHcat" localSheetId="5">#REF!</definedName>
    <definedName name="HHcat" localSheetId="6">#REF!</definedName>
    <definedName name="HHcat" localSheetId="4">#REF!</definedName>
    <definedName name="HHcat">#REF!</definedName>
    <definedName name="HHda" localSheetId="5">#REF!</definedName>
    <definedName name="HHda" localSheetId="6">#REF!</definedName>
    <definedName name="HHda" localSheetId="4">#REF!</definedName>
    <definedName name="HHda">#REF!</definedName>
    <definedName name="HHTT" localSheetId="5">#REF!</definedName>
    <definedName name="HHTT" localSheetId="6">#REF!</definedName>
    <definedName name="HHTT" localSheetId="4">#REF!</definedName>
    <definedName name="HHTT">#REF!</definedName>
    <definedName name="HiddenRows" localSheetId="5" hidden="1">#REF!</definedName>
    <definedName name="HiddenRows" localSheetId="6" hidden="1">#REF!</definedName>
    <definedName name="HiddenRows" localSheetId="4" hidden="1">#REF!</definedName>
    <definedName name="HiddenRows" hidden="1">#REF!</definedName>
    <definedName name="hien" localSheetId="5">#REF!</definedName>
    <definedName name="hien" localSheetId="6">#REF!</definedName>
    <definedName name="hien" localSheetId="4">#REF!</definedName>
    <definedName name="hien">#REF!</definedName>
    <definedName name="Hinh_thuc" localSheetId="5">#REF!</definedName>
    <definedName name="Hinh_thuc" localSheetId="6">#REF!</definedName>
    <definedName name="Hinh_thuc" localSheetId="4">#REF!</definedName>
    <definedName name="Hinh_thuc">#REF!</definedName>
    <definedName name="HiÕu" localSheetId="5">#REF!</definedName>
    <definedName name="HiÕu" localSheetId="6">#REF!</definedName>
    <definedName name="HiÕu" localSheetId="4">#REF!</definedName>
    <definedName name="HiÕu">#REF!</definedName>
    <definedName name="hjjkl" localSheetId="5"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5">#REF!</definedName>
    <definedName name="HOME_MANP" localSheetId="6">#REF!</definedName>
    <definedName name="HOME_MANP" localSheetId="4">#REF!</definedName>
    <definedName name="HOME_MANP">#REF!</definedName>
    <definedName name="HOMEOFFICE_COST" localSheetId="5">#REF!</definedName>
    <definedName name="HOMEOFFICE_COST" localSheetId="6">#REF!</definedName>
    <definedName name="HOMEOFFICE_COST" localSheetId="4">#REF!</definedName>
    <definedName name="HOMEOFFICE_COST">#REF!</definedName>
    <definedName name="Hong" localSheetId="5" hidden="1">{"'Sheet1'!$L$16"}</definedName>
    <definedName name="Hong" localSheetId="3" hidden="1">{"'Sheet1'!$L$16"}</definedName>
    <definedName name="Hong" localSheetId="4" hidden="1">{"'Sheet1'!$L$16"}</definedName>
    <definedName name="Hong" hidden="1">{"'Sheet1'!$L$16"}</definedName>
    <definedName name="hrr" localSheetId="5" hidden="1">{"'Sheet1'!$L$16"}</definedName>
    <definedName name="hrr" localSheetId="6" hidden="1">{"'Sheet1'!$L$16"}</definedName>
    <definedName name="hrr" localSheetId="3" hidden="1">{"'Sheet1'!$L$16"}</definedName>
    <definedName name="hrr" localSheetId="4" hidden="1">{"'Sheet1'!$L$16"}</definedName>
    <definedName name="hrr" hidden="1">{"'Sheet1'!$L$16"}</definedName>
    <definedName name="hs" localSheetId="5">#REF!</definedName>
    <definedName name="hs" localSheetId="6">#REF!</definedName>
    <definedName name="hs" localSheetId="4">#REF!</definedName>
    <definedName name="hs">#REF!</definedName>
    <definedName name="HSCT3">0.1</definedName>
    <definedName name="hsd" localSheetId="5">#REF!</definedName>
    <definedName name="hsd" localSheetId="6">#REF!</definedName>
    <definedName name="hsd" localSheetId="4">#REF!</definedName>
    <definedName name="hsd">#REF!</definedName>
    <definedName name="hsdc" localSheetId="5">#REF!</definedName>
    <definedName name="hsdc" localSheetId="6">#REF!</definedName>
    <definedName name="hsdc" localSheetId="4">#REF!</definedName>
    <definedName name="hsdc">#REF!</definedName>
    <definedName name="hsdc1" localSheetId="5">#REF!</definedName>
    <definedName name="hsdc1" localSheetId="6">#REF!</definedName>
    <definedName name="hsdc1" localSheetId="4">#REF!</definedName>
    <definedName name="hsdc1">#REF!</definedName>
    <definedName name="HSDN">2.5</definedName>
    <definedName name="HSHH" localSheetId="5">#REF!</definedName>
    <definedName name="HSHH" localSheetId="6">#REF!</definedName>
    <definedName name="HSHH" localSheetId="4">#REF!</definedName>
    <definedName name="HSHH">#REF!</definedName>
    <definedName name="HSHHUT" localSheetId="5">#REF!</definedName>
    <definedName name="HSHHUT" localSheetId="6">#REF!</definedName>
    <definedName name="HSHHUT" localSheetId="4">#REF!</definedName>
    <definedName name="HSHHUT">#REF!</definedName>
    <definedName name="hsk" localSheetId="5">#REF!</definedName>
    <definedName name="hsk" localSheetId="6">#REF!</definedName>
    <definedName name="hsk" localSheetId="4">#REF!</definedName>
    <definedName name="hsk">#REF!</definedName>
    <definedName name="HSKK35" localSheetId="5">#REF!</definedName>
    <definedName name="HSKK35" localSheetId="6">#REF!</definedName>
    <definedName name="HSKK35" localSheetId="4">#REF!</definedName>
    <definedName name="HSKK35">#REF!</definedName>
    <definedName name="HSLX" localSheetId="5">#REF!</definedName>
    <definedName name="HSLX" localSheetId="6">#REF!</definedName>
    <definedName name="HSLX" localSheetId="4">#REF!</definedName>
    <definedName name="HSLX">#REF!</definedName>
    <definedName name="HSLXH">1.7</definedName>
    <definedName name="HSLXP" localSheetId="5">#REF!</definedName>
    <definedName name="HSLXP" localSheetId="6">#REF!</definedName>
    <definedName name="HSLXP" localSheetId="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5">#REF!</definedName>
    <definedName name="hßm4" localSheetId="6">#REF!</definedName>
    <definedName name="hßm4" localSheetId="4">#REF!</definedName>
    <definedName name="hßm4">#REF!</definedName>
    <definedName name="hstb" localSheetId="5">#REF!</definedName>
    <definedName name="hstb" localSheetId="6">#REF!</definedName>
    <definedName name="hstb" localSheetId="4">#REF!</definedName>
    <definedName name="hstb">#REF!</definedName>
    <definedName name="hstdtk" localSheetId="5">#REF!</definedName>
    <definedName name="hstdtk" localSheetId="6">#REF!</definedName>
    <definedName name="hstdtk" localSheetId="4">#REF!</definedName>
    <definedName name="hstdtk">#REF!</definedName>
    <definedName name="HSTH">'[2]BANCO (3)'!$K$122</definedName>
    <definedName name="hsthep" localSheetId="5">#REF!</definedName>
    <definedName name="hsthep" localSheetId="6">#REF!</definedName>
    <definedName name="hsthep" localSheetId="4">#REF!</definedName>
    <definedName name="hsthep">#REF!</definedName>
    <definedName name="HSVC1" localSheetId="5">#REF!</definedName>
    <definedName name="HSVC1" localSheetId="6">#REF!</definedName>
    <definedName name="HSVC1" localSheetId="4">#REF!</definedName>
    <definedName name="HSVC1">#REF!</definedName>
    <definedName name="HSVC2" localSheetId="5">#REF!</definedName>
    <definedName name="HSVC2" localSheetId="6">#REF!</definedName>
    <definedName name="HSVC2" localSheetId="4">#REF!</definedName>
    <definedName name="HSVC2">#REF!</definedName>
    <definedName name="HSVC3" localSheetId="5">#REF!</definedName>
    <definedName name="HSVC3" localSheetId="6">#REF!</definedName>
    <definedName name="HSVC3" localSheetId="4">#REF!</definedName>
    <definedName name="HSVC3">#REF!</definedName>
    <definedName name="hsvl" localSheetId="5">#REF!</definedName>
    <definedName name="hsvl" localSheetId="6">#REF!</definedName>
    <definedName name="hsvl">1</definedName>
    <definedName name="hsvl2">1</definedName>
    <definedName name="HT" localSheetId="5">#REF!</definedName>
    <definedName name="HT" localSheetId="6">#REF!</definedName>
    <definedName name="HT" localSheetId="4">#REF!</definedName>
    <definedName name="HT">#REF!</definedName>
    <definedName name="htlm" localSheetId="5"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localSheetId="3"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5" hidden="1">{"'Sheet1'!$L$16"}</definedName>
    <definedName name="HTMT" localSheetId="3" hidden="1">{"'Sheet1'!$L$16"}</definedName>
    <definedName name="HTMT" localSheetId="4" hidden="1">{"'Sheet1'!$L$16"}</definedName>
    <definedName name="HTMT" hidden="1">{"'Sheet1'!$L$16"}</definedName>
    <definedName name="HTMT1" localSheetId="5" hidden="1">{#N/A,#N/A,FALSE,"Sheet1"}</definedName>
    <definedName name="HTMT1" localSheetId="3" hidden="1">{#N/A,#N/A,FALSE,"Sheet1"}</definedName>
    <definedName name="HTMT1" localSheetId="4" hidden="1">{#N/A,#N/A,FALSE,"Sheet1"}</definedName>
    <definedName name="HTMT1" hidden="1">{#N/A,#N/A,FALSE,"Sheet1"}</definedName>
    <definedName name="HTNC" localSheetId="5">#REF!</definedName>
    <definedName name="HTNC" localSheetId="6">#REF!</definedName>
    <definedName name="HTNC" localSheetId="4">#REF!</definedName>
    <definedName name="HTNC">#REF!</definedName>
    <definedName name="HTVL" localSheetId="5">#REF!</definedName>
    <definedName name="HTVL" localSheetId="6">#REF!</definedName>
    <definedName name="HTVL" localSheetId="4">#REF!</definedName>
    <definedName name="HTVL">#REF!</definedName>
    <definedName name="HTHH" localSheetId="5">#REF!</definedName>
    <definedName name="HTHH" localSheetId="6">#REF!</definedName>
    <definedName name="HTHH" localSheetId="4">#REF!</definedName>
    <definedName name="HTHH">#REF!</definedName>
    <definedName name="htrhrt" localSheetId="5" hidden="1">{"'Sheet1'!$L$16"}</definedName>
    <definedName name="htrhrt" localSheetId="3" hidden="1">{"'Sheet1'!$L$16"}</definedName>
    <definedName name="htrhrt" localSheetId="4" hidden="1">{"'Sheet1'!$L$16"}</definedName>
    <definedName name="htrhrt" hidden="1">{"'Sheet1'!$L$16"}</definedName>
    <definedName name="hu" localSheetId="5" hidden="1">{"'Sheet1'!$L$16"}</definedName>
    <definedName name="hu" localSheetId="3" hidden="1">{"'Sheet1'!$L$16"}</definedName>
    <definedName name="hu" localSheetId="4" hidden="1">{"'Sheet1'!$L$16"}</definedName>
    <definedName name="hu" hidden="1">{"'Sheet1'!$L$16"}</definedName>
    <definedName name="HUU" localSheetId="5" hidden="1">{"'Sheet1'!$L$16"}</definedName>
    <definedName name="HUU" localSheetId="3" hidden="1">{"'Sheet1'!$L$16"}</definedName>
    <definedName name="HUU" localSheetId="4" hidden="1">{"'Sheet1'!$L$16"}</definedName>
    <definedName name="HUU" hidden="1">{"'Sheet1'!$L$16"}</definedName>
    <definedName name="huy" localSheetId="5" hidden="1">{"'Sheet1'!$L$16"}</definedName>
    <definedName name="huy" localSheetId="6" hidden="1">{"'Sheet1'!$L$16"}</definedName>
    <definedName name="huy" localSheetId="3" hidden="1">{"'Sheet1'!$L$16"}</definedName>
    <definedName name="huy" localSheetId="4" hidden="1">{"'Sheet1'!$L$16"}</definedName>
    <definedName name="huy" hidden="1">{"'Sheet1'!$L$16"}</definedName>
    <definedName name="huynh" localSheetId="4" hidden="1">#REF!</definedName>
    <definedName name="huynh" hidden="1">#REF!</definedName>
    <definedName name="I" localSheetId="5">#REF!</definedName>
    <definedName name="I" localSheetId="6">#REF!</definedName>
    <definedName name="I" localSheetId="4">#REF!</definedName>
    <definedName name="I">#REF!</definedName>
    <definedName name="IDLAB_COST" localSheetId="5">#REF!</definedName>
    <definedName name="IDLAB_COST" localSheetId="6">#REF!</definedName>
    <definedName name="IDLAB_COST" localSheetId="4">#REF!</definedName>
    <definedName name="IDLAB_COST">#REF!</definedName>
    <definedName name="IND_LAB" localSheetId="5">#REF!</definedName>
    <definedName name="IND_LAB" localSheetId="6">#REF!</definedName>
    <definedName name="IND_LAB" localSheetId="4">#REF!</definedName>
    <definedName name="IND_LAB">#REF!</definedName>
    <definedName name="INDMANP" localSheetId="5">#REF!</definedName>
    <definedName name="INDMANP" localSheetId="6">#REF!</definedName>
    <definedName name="INDMANP" localSheetId="4">#REF!</definedName>
    <definedName name="INDMANP">#REF!</definedName>
    <definedName name="j" localSheetId="5">#REF!</definedName>
    <definedName name="j" localSheetId="6">#REF!</definedName>
    <definedName name="j" localSheetId="3" hidden="1">{"'Sheet1'!$L$16"}</definedName>
    <definedName name="j" localSheetId="4" hidden="1">{"'Sheet1'!$L$16"}</definedName>
    <definedName name="j" hidden="1">{"'Sheet1'!$L$16"}</definedName>
    <definedName name="j356C8" localSheetId="5">#REF!</definedName>
    <definedName name="j356C8" localSheetId="6">#REF!</definedName>
    <definedName name="j356C8" localSheetId="4">#REF!</definedName>
    <definedName name="j356C8">#REF!</definedName>
    <definedName name="k" localSheetId="5">#REF!</definedName>
    <definedName name="k" localSheetId="6">#REF!</definedName>
    <definedName name="k" localSheetId="3" hidden="1">{"'Sheet1'!$L$16"}</definedName>
    <definedName name="k" localSheetId="4" hidden="1">{"'Sheet1'!$L$16"}</definedName>
    <definedName name="k" hidden="1">{"'Sheet1'!$L$16"}</definedName>
    <definedName name="k2b" localSheetId="5">#REF!</definedName>
    <definedName name="k2b" localSheetId="6">#REF!</definedName>
    <definedName name="k2b" localSheetId="4">#REF!</definedName>
    <definedName name="k2b">#REF!</definedName>
    <definedName name="kcong" localSheetId="5">#REF!</definedName>
    <definedName name="kcong" localSheetId="6">#REF!</definedName>
    <definedName name="kcong" localSheetId="4">#REF!</definedName>
    <definedName name="kcong">#REF!</definedName>
    <definedName name="KINH_PHI_DEN_BU" localSheetId="5">#REF!</definedName>
    <definedName name="KINH_PHI_DEN_BU" localSheetId="6">#REF!</definedName>
    <definedName name="KINH_PHI_DEN_BU" localSheetId="4">#REF!</definedName>
    <definedName name="KINH_PHI_DEN_BU">#REF!</definedName>
    <definedName name="KINH_PHI_DZ0.4KV" localSheetId="5">#REF!</definedName>
    <definedName name="KINH_PHI_DZ0.4KV" localSheetId="6">#REF!</definedName>
    <definedName name="KINH_PHI_DZ0.4KV" localSheetId="4">#REF!</definedName>
    <definedName name="KINH_PHI_DZ0.4KV">#REF!</definedName>
    <definedName name="KINH_PHI_KHAO_SAT__LAP_BCNCKT__TKKTTC" localSheetId="5">#REF!</definedName>
    <definedName name="KINH_PHI_KHAO_SAT__LAP_BCNCKT__TKKTTC" localSheetId="6">#REF!</definedName>
    <definedName name="KINH_PHI_KHAO_SAT__LAP_BCNCKT__TKKTTC" localSheetId="4">#REF!</definedName>
    <definedName name="KINH_PHI_KHAO_SAT__LAP_BCNCKT__TKKTTC">#REF!</definedName>
    <definedName name="KINH_PHI_KHO_BAI" localSheetId="5">#REF!</definedName>
    <definedName name="KINH_PHI_KHO_BAI" localSheetId="6">#REF!</definedName>
    <definedName name="KINH_PHI_KHO_BAI" localSheetId="4">#REF!</definedName>
    <definedName name="KINH_PHI_KHO_BAI">#REF!</definedName>
    <definedName name="KINH_PHI_TBA" localSheetId="5">#REF!</definedName>
    <definedName name="KINH_PHI_TBA" localSheetId="6">#REF!</definedName>
    <definedName name="KINH_PHI_TBA" localSheetId="4">#REF!</definedName>
    <definedName name="KINH_PHI_TBA">#REF!</definedName>
    <definedName name="kjgjyhb" localSheetId="5"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5" hidden="1">{"'Sheet1'!$L$16"}</definedName>
    <definedName name="kjy" localSheetId="6" hidden="1">{"'Sheet1'!$L$16"}</definedName>
    <definedName name="kjy" localSheetId="3" hidden="1">{"'Sheet1'!$L$16"}</definedName>
    <definedName name="kjy" localSheetId="4" hidden="1">{"'Sheet1'!$L$16"}</definedName>
    <definedName name="kjy" hidden="1">{"'Sheet1'!$L$16"}</definedName>
    <definedName name="kl_ME" localSheetId="5">#REF!</definedName>
    <definedName name="kl_ME" localSheetId="6">#REF!</definedName>
    <definedName name="kl_ME" localSheetId="4">#REF!</definedName>
    <definedName name="kl_ME">#REF!</definedName>
    <definedName name="KLduonggiaods" localSheetId="5" hidden="1">{"'Sheet1'!$L$16"}</definedName>
    <definedName name="KLduonggiaods" localSheetId="3" hidden="1">{"'Sheet1'!$L$16"}</definedName>
    <definedName name="KLduonggiaods" localSheetId="4" hidden="1">{"'Sheet1'!$L$16"}</definedName>
    <definedName name="KLduonggiaods" hidden="1">{"'Sheet1'!$L$16"}</definedName>
    <definedName name="KLTHDN" localSheetId="5">#REF!</definedName>
    <definedName name="KLTHDN" localSheetId="6">#REF!</definedName>
    <definedName name="KLTHDN" localSheetId="4">#REF!</definedName>
    <definedName name="KLTHDN">#REF!</definedName>
    <definedName name="KLVANKHUON" localSheetId="5">#REF!</definedName>
    <definedName name="KLVANKHUON" localSheetId="6">#REF!</definedName>
    <definedName name="KLVANKHUON" localSheetId="4">#REF!</definedName>
    <definedName name="KLVANKHUON">#REF!</definedName>
    <definedName name="kp1ph" localSheetId="5">#REF!</definedName>
    <definedName name="kp1ph" localSheetId="6">#REF!</definedName>
    <definedName name="kp1ph" localSheetId="4">#REF!</definedName>
    <definedName name="kp1ph">#REF!</definedName>
    <definedName name="ksbn" localSheetId="5" hidden="1">{"'Sheet1'!$L$16"}</definedName>
    <definedName name="ksbn" localSheetId="3" hidden="1">{"'Sheet1'!$L$16"}</definedName>
    <definedName name="ksbn" localSheetId="4" hidden="1">{"'Sheet1'!$L$16"}</definedName>
    <definedName name="ksbn" hidden="1">{"'Sheet1'!$L$16"}</definedName>
    <definedName name="kshn" localSheetId="5" hidden="1">{"'Sheet1'!$L$16"}</definedName>
    <definedName name="kshn" localSheetId="3" hidden="1">{"'Sheet1'!$L$16"}</definedName>
    <definedName name="kshn" localSheetId="4" hidden="1">{"'Sheet1'!$L$16"}</definedName>
    <definedName name="kshn" hidden="1">{"'Sheet1'!$L$16"}</definedName>
    <definedName name="ksls" localSheetId="5" hidden="1">{"'Sheet1'!$L$16"}</definedName>
    <definedName name="ksls" localSheetId="3" hidden="1">{"'Sheet1'!$L$16"}</definedName>
    <definedName name="ksls" localSheetId="4" hidden="1">{"'Sheet1'!$L$16"}</definedName>
    <definedName name="ksls" hidden="1">{"'Sheet1'!$L$16"}</definedName>
    <definedName name="KSTK" localSheetId="5">#REF!</definedName>
    <definedName name="KSTK" localSheetId="6">#REF!</definedName>
    <definedName name="KSTK" localSheetId="4">#REF!</definedName>
    <definedName name="KSTK">#REF!</definedName>
    <definedName name="KH_Chang" localSheetId="5">#REF!</definedName>
    <definedName name="KH_Chang" localSheetId="6">#REF!</definedName>
    <definedName name="KH_Chang" localSheetId="4">#REF!</definedName>
    <definedName name="KH_Chang">#REF!</definedName>
    <definedName name="khac">2</definedName>
    <definedName name="khla09" localSheetId="5" hidden="1">{"'Sheet1'!$L$16"}</definedName>
    <definedName name="khla09" localSheetId="3" hidden="1">{"'Sheet1'!$L$16"}</definedName>
    <definedName name="khla09" localSheetId="4" hidden="1">{"'Sheet1'!$L$16"}</definedName>
    <definedName name="khla09" hidden="1">{"'Sheet1'!$L$16"}</definedName>
    <definedName name="KHOI_LUONG_DAT_DAO_DAP" localSheetId="5">#REF!</definedName>
    <definedName name="KHOI_LUONG_DAT_DAO_DAP" localSheetId="6">#REF!</definedName>
    <definedName name="KHOI_LUONG_DAT_DAO_DAP" localSheetId="4">#REF!</definedName>
    <definedName name="KHOI_LUONG_DAT_DAO_DAP">#REF!</definedName>
    <definedName name="khongtruotgia" localSheetId="5" hidden="1">{"'Sheet1'!$L$16"}</definedName>
    <definedName name="khongtruotgia" localSheetId="6" hidden="1">{"'Sheet1'!$L$16"}</definedName>
    <definedName name="khongtruotgia" localSheetId="3" hidden="1">{"'Sheet1'!$L$16"}</definedName>
    <definedName name="khongtruotgia" localSheetId="4" hidden="1">{"'Sheet1'!$L$16"}</definedName>
    <definedName name="khongtruotgia" hidden="1">{"'Sheet1'!$L$16"}</definedName>
    <definedName name="khvh09" localSheetId="5" hidden="1">{"'Sheet1'!$L$16"}</definedName>
    <definedName name="khvh09" localSheetId="3" hidden="1">{"'Sheet1'!$L$16"}</definedName>
    <definedName name="khvh09" localSheetId="4" hidden="1">{"'Sheet1'!$L$16"}</definedName>
    <definedName name="khvh09" hidden="1">{"'Sheet1'!$L$16"}</definedName>
    <definedName name="khvx09" localSheetId="5"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5" hidden="1">{"'Sheet1'!$L$16"}</definedName>
    <definedName name="KHYt09" localSheetId="3" hidden="1">{"'Sheet1'!$L$16"}</definedName>
    <definedName name="KHYt09" localSheetId="4" hidden="1">{"'Sheet1'!$L$16"}</definedName>
    <definedName name="KHYt09" hidden="1">{"'Sheet1'!$L$16"}</definedName>
    <definedName name="l" localSheetId="5">#REF!</definedName>
    <definedName name="l" localSheetId="6">#REF!</definedName>
    <definedName name="l" localSheetId="3" hidden="1">{"'Sheet1'!$L$16"}</definedName>
    <definedName name="l" localSheetId="4" hidden="1">{"'Sheet1'!$L$16"}</definedName>
    <definedName name="l" hidden="1">{"'Sheet1'!$L$16"}</definedName>
    <definedName name="L_mong" localSheetId="5">#REF!</definedName>
    <definedName name="L_mong" localSheetId="6">#REF!</definedName>
    <definedName name="L_mong" localSheetId="4">#REF!</definedName>
    <definedName name="L_mong">#REF!</definedName>
    <definedName name="l2pa1" localSheetId="5" hidden="1">{"'Sheet1'!$L$16"}</definedName>
    <definedName name="l2pa1" localSheetId="3" hidden="1">{"'Sheet1'!$L$16"}</definedName>
    <definedName name="l2pa1" localSheetId="4" hidden="1">{"'Sheet1'!$L$16"}</definedName>
    <definedName name="l2pa1" hidden="1">{"'Sheet1'!$L$16"}</definedName>
    <definedName name="L63x6">5800</definedName>
    <definedName name="lan" localSheetId="5">#REF!</definedName>
    <definedName name="lan" localSheetId="6">#REF!</definedName>
    <definedName name="lan" localSheetId="3" hidden="1">{#N/A,#N/A,TRUE,"BT M200 da 10x20"}</definedName>
    <definedName name="lan" localSheetId="4" hidden="1">{#N/A,#N/A,TRUE,"BT M200 da 10x20"}</definedName>
    <definedName name="lan" hidden="1">{#N/A,#N/A,TRUE,"BT M200 da 10x20"}</definedName>
    <definedName name="langson" localSheetId="5" hidden="1">{"'Sheet1'!$L$16"}</definedName>
    <definedName name="langson" localSheetId="3" hidden="1">{"'Sheet1'!$L$16"}</definedName>
    <definedName name="langson" localSheetId="4" hidden="1">{"'Sheet1'!$L$16"}</definedName>
    <definedName name="langson" hidden="1">{"'Sheet1'!$L$16"}</definedName>
    <definedName name="lanhto" localSheetId="5">#REF!</definedName>
    <definedName name="lanhto" localSheetId="6">#REF!</definedName>
    <definedName name="lanhto" localSheetId="4">#REF!</definedName>
    <definedName name="lanhto">#REF!</definedName>
    <definedName name="LAP_DAT_TBA" localSheetId="5">#REF!</definedName>
    <definedName name="LAP_DAT_TBA" localSheetId="6">#REF!</definedName>
    <definedName name="LAP_DAT_TBA" localSheetId="4">#REF!</definedName>
    <definedName name="LAP_DAT_TBA">#REF!</definedName>
    <definedName name="LBS_22">107800000</definedName>
    <definedName name="LIET_KE_VI_TRI_DZ0.4KV" localSheetId="5">#REF!</definedName>
    <definedName name="LIET_KE_VI_TRI_DZ0.4KV" localSheetId="6">#REF!</definedName>
    <definedName name="LIET_KE_VI_TRI_DZ0.4KV" localSheetId="4">#REF!</definedName>
    <definedName name="LIET_KE_VI_TRI_DZ0.4KV">#REF!</definedName>
    <definedName name="LIET_KE_VI_TRI_DZ22KV" localSheetId="5">#REF!</definedName>
    <definedName name="LIET_KE_VI_TRI_DZ22KV" localSheetId="6">#REF!</definedName>
    <definedName name="LIET_KE_VI_TRI_DZ22KV" localSheetId="4">#REF!</definedName>
    <definedName name="LIET_KE_VI_TRI_DZ22KV">#REF!</definedName>
    <definedName name="lk" localSheetId="5" hidden="1">#REF!</definedName>
    <definedName name="lk" localSheetId="6" hidden="1">#REF!</definedName>
    <definedName name="lk" localSheetId="4" hidden="1">#REF!</definedName>
    <definedName name="lk" hidden="1">#REF!</definedName>
    <definedName name="LK_hathe" localSheetId="5">#REF!</definedName>
    <definedName name="LK_hathe" localSheetId="6">#REF!</definedName>
    <definedName name="LK_hathe" localSheetId="4">#REF!</definedName>
    <definedName name="LK_hathe">#REF!</definedName>
    <definedName name="Lmk" localSheetId="5">#REF!</definedName>
    <definedName name="Lmk" localSheetId="6">#REF!</definedName>
    <definedName name="Lmk" localSheetId="4">#REF!</definedName>
    <definedName name="Lmk">#REF!</definedName>
    <definedName name="lntt" localSheetId="5">#REF!</definedName>
    <definedName name="lntt" localSheetId="6">#REF!</definedName>
    <definedName name="lntt" localSheetId="4">#REF!</definedName>
    <definedName name="lntt">#REF!</definedName>
    <definedName name="Loai_TD" localSheetId="5">#REF!</definedName>
    <definedName name="Loai_TD" localSheetId="6">#REF!</definedName>
    <definedName name="Loai_TD" localSheetId="4">#REF!</definedName>
    <definedName name="Loai_TD">#REF!</definedName>
    <definedName name="lồn" localSheetId="5" hidden="1">{"'Sheet1'!$L$16"}</definedName>
    <definedName name="lồn" localSheetId="6" hidden="1">{"'Sheet1'!$L$16"}</definedName>
    <definedName name="lồn" localSheetId="3" hidden="1">{"'Sheet1'!$L$16"}</definedName>
    <definedName name="lồn" localSheetId="4" hidden="1">{"'Sheet1'!$L$16"}</definedName>
    <definedName name="lồn" hidden="1">{"'Sheet1'!$L$16"}</definedName>
    <definedName name="luc" localSheetId="5" hidden="1">{"'Sheet1'!$L$16"}</definedName>
    <definedName name="luc" localSheetId="3" hidden="1">{"'Sheet1'!$L$16"}</definedName>
    <definedName name="luc" localSheetId="4" hidden="1">{"'Sheet1'!$L$16"}</definedName>
    <definedName name="luc" hidden="1">{"'Sheet1'!$L$16"}</definedName>
    <definedName name="m" localSheetId="5" hidden="1">{"'Sheet1'!$L$16"}</definedName>
    <definedName name="m" localSheetId="6" hidden="1">{"'Sheet1'!$L$16"}</definedName>
    <definedName name="m" localSheetId="3" hidden="1">{"'Sheet1'!$L$16"}</definedName>
    <definedName name="m" localSheetId="4" hidden="1">{"'Sheet1'!$L$16"}</definedName>
    <definedName name="m" hidden="1">{"'Sheet1'!$L$16"}</definedName>
    <definedName name="M0.4" localSheetId="5">#REF!</definedName>
    <definedName name="M0.4" localSheetId="6">#REF!</definedName>
    <definedName name="M0.4" localSheetId="4">#REF!</definedName>
    <definedName name="M0.4">#REF!</definedName>
    <definedName name="M12aavl" localSheetId="5">#REF!</definedName>
    <definedName name="M12aavl" localSheetId="6">#REF!</definedName>
    <definedName name="M12aavl" localSheetId="4">#REF!</definedName>
    <definedName name="M12aavl">#REF!</definedName>
    <definedName name="M12ba3p" localSheetId="5">#REF!</definedName>
    <definedName name="M12ba3p" localSheetId="6">#REF!</definedName>
    <definedName name="M12ba3p" localSheetId="4">#REF!</definedName>
    <definedName name="M12ba3p">#REF!</definedName>
    <definedName name="M12bb1p" localSheetId="5">#REF!</definedName>
    <definedName name="M12bb1p" localSheetId="6">#REF!</definedName>
    <definedName name="M12bb1p" localSheetId="4">#REF!</definedName>
    <definedName name="M12bb1p">#REF!</definedName>
    <definedName name="M14bb1p" localSheetId="5">#REF!</definedName>
    <definedName name="M14bb1p" localSheetId="6">#REF!</definedName>
    <definedName name="M14bb1p" localSheetId="4">#REF!</definedName>
    <definedName name="M14bb1p">#REF!</definedName>
    <definedName name="M8a" localSheetId="5">#REF!</definedName>
    <definedName name="M8a" localSheetId="6">#REF!</definedName>
    <definedName name="M8a" localSheetId="4">#REF!</definedName>
    <definedName name="M8a">#REF!</definedName>
    <definedName name="M8aa" localSheetId="5">#REF!</definedName>
    <definedName name="M8aa" localSheetId="6">#REF!</definedName>
    <definedName name="M8aa" localSheetId="4">#REF!</definedName>
    <definedName name="M8aa">#REF!</definedName>
    <definedName name="m8aanc" localSheetId="5">#REF!</definedName>
    <definedName name="m8aanc" localSheetId="6">#REF!</definedName>
    <definedName name="m8aanc" localSheetId="4">#REF!</definedName>
    <definedName name="m8aanc">#REF!</definedName>
    <definedName name="m8aavl" localSheetId="5">#REF!</definedName>
    <definedName name="m8aavl" localSheetId="6">#REF!</definedName>
    <definedName name="m8aavl" localSheetId="4">#REF!</definedName>
    <definedName name="m8aavl">#REF!</definedName>
    <definedName name="Ma3pnc" localSheetId="5">#REF!</definedName>
    <definedName name="Ma3pnc" localSheetId="6">#REF!</definedName>
    <definedName name="Ma3pnc" localSheetId="4">#REF!</definedName>
    <definedName name="Ma3pnc">#REF!</definedName>
    <definedName name="Ma3pvl" localSheetId="5">#REF!</definedName>
    <definedName name="Ma3pvl" localSheetId="6">#REF!</definedName>
    <definedName name="Ma3pvl" localSheetId="4">#REF!</definedName>
    <definedName name="Ma3pvl">#REF!</definedName>
    <definedName name="Maa3pnc" localSheetId="5">#REF!</definedName>
    <definedName name="Maa3pnc" localSheetId="6">#REF!</definedName>
    <definedName name="Maa3pnc" localSheetId="4">#REF!</definedName>
    <definedName name="Maa3pnc">#REF!</definedName>
    <definedName name="Maa3pvl" localSheetId="5">#REF!</definedName>
    <definedName name="Maa3pvl" localSheetId="6">#REF!</definedName>
    <definedName name="Maa3pvl" localSheetId="4">#REF!</definedName>
    <definedName name="Maa3pvl">#REF!</definedName>
    <definedName name="mai" localSheetId="5" hidden="1">{"'Sheet1'!$L$16"}</definedName>
    <definedName name="mai" localSheetId="3" hidden="1">{"'Sheet1'!$L$16"}</definedName>
    <definedName name="mai" localSheetId="4" hidden="1">{"'Sheet1'!$L$16"}</definedName>
    <definedName name="mai" hidden="1">{"'Sheet1'!$L$16"}</definedName>
    <definedName name="MAJ_CON_EQP" localSheetId="5">#REF!</definedName>
    <definedName name="MAJ_CON_EQP" localSheetId="6">#REF!</definedName>
    <definedName name="MAJ_CON_EQP" localSheetId="4">#REF!</definedName>
    <definedName name="MAJ_CON_EQP">#REF!</definedName>
    <definedName name="matbang" localSheetId="5" hidden="1">{"'Sheet1'!$L$16"}</definedName>
    <definedName name="matbang" localSheetId="3" hidden="1">{"'Sheet1'!$L$16"}</definedName>
    <definedName name="matbang" localSheetId="4" hidden="1">{"'Sheet1'!$L$16"}</definedName>
    <definedName name="matbang" hidden="1">{"'Sheet1'!$L$16"}</definedName>
    <definedName name="MAVANKHUON" localSheetId="5">#REF!</definedName>
    <definedName name="MAVANKHUON" localSheetId="6">#REF!</definedName>
    <definedName name="MAVANKHUON" localSheetId="4">#REF!</definedName>
    <definedName name="MAVANKHUON">#REF!</definedName>
    <definedName name="MAVLTHDN" localSheetId="5">#REF!</definedName>
    <definedName name="MAVLTHDN" localSheetId="6">#REF!</definedName>
    <definedName name="MAVLTHDN" localSheetId="4">#REF!</definedName>
    <definedName name="MAVLTHDN">#REF!</definedName>
    <definedName name="Mba1p" localSheetId="5">#REF!</definedName>
    <definedName name="Mba1p" localSheetId="6">#REF!</definedName>
    <definedName name="Mba1p" localSheetId="4">#REF!</definedName>
    <definedName name="Mba1p">#REF!</definedName>
    <definedName name="Mba3p" localSheetId="5">#REF!</definedName>
    <definedName name="Mba3p" localSheetId="6">#REF!</definedName>
    <definedName name="Mba3p" localSheetId="4">#REF!</definedName>
    <definedName name="Mba3p">#REF!</definedName>
    <definedName name="Mbb3p" localSheetId="5">#REF!</definedName>
    <definedName name="Mbb3p" localSheetId="6">#REF!</definedName>
    <definedName name="Mbb3p" localSheetId="4">#REF!</definedName>
    <definedName name="Mbb3p">#REF!</definedName>
    <definedName name="mc" localSheetId="5">#REF!</definedName>
    <definedName name="mc" localSheetId="6">#REF!</definedName>
    <definedName name="mc" localSheetId="4">#REF!</definedName>
    <definedName name="mc">#REF!</definedName>
    <definedName name="MG_A" localSheetId="5">#REF!</definedName>
    <definedName name="MG_A" localSheetId="6">#REF!</definedName>
    <definedName name="MG_A" localSheetId="4">#REF!</definedName>
    <definedName name="MG_A">#REF!</definedName>
    <definedName name="minh" localSheetId="5" hidden="1">{"'Sheet1'!$L$16"}</definedName>
    <definedName name="minh" localSheetId="3" hidden="1">{"'Sheet1'!$L$16"}</definedName>
    <definedName name="minh" localSheetId="4" hidden="1">{"'Sheet1'!$L$16"}</definedName>
    <definedName name="minh" hidden="1">{"'Sheet1'!$L$16"}</definedName>
    <definedName name="MN" localSheetId="5">#REF!</definedName>
    <definedName name="MN" localSheetId="6">#REF!</definedName>
    <definedName name="MN" localSheetId="4">#REF!</definedName>
    <definedName name="MN">#REF!</definedName>
    <definedName name="mo" localSheetId="5" hidden="1">{"'Sheet1'!$L$16"}</definedName>
    <definedName name="mo" localSheetId="3" hidden="1">{"'Sheet1'!$L$16"}</definedName>
    <definedName name="mo" localSheetId="4" hidden="1">{"'Sheet1'!$L$16"}</definedName>
    <definedName name="mo" hidden="1">{"'Sheet1'!$L$16"}</definedName>
    <definedName name="moi" localSheetId="5" hidden="1">{"'Sheet1'!$L$16"}</definedName>
    <definedName name="moi" localSheetId="3" hidden="1">{"'Sheet1'!$L$16"}</definedName>
    <definedName name="moi" localSheetId="4" hidden="1">{"'Sheet1'!$L$16"}</definedName>
    <definedName name="moi" hidden="1">{"'Sheet1'!$L$16"}</definedName>
    <definedName name="mongbang" localSheetId="5">#REF!</definedName>
    <definedName name="mongbang" localSheetId="6">#REF!</definedName>
    <definedName name="mongbang" localSheetId="4">#REF!</definedName>
    <definedName name="mongbang">#REF!</definedName>
    <definedName name="mongdon" localSheetId="5">#REF!</definedName>
    <definedName name="mongdon" localSheetId="6">#REF!</definedName>
    <definedName name="mongdon" localSheetId="4">#REF!</definedName>
    <definedName name="mongdon">#REF!</definedName>
    <definedName name="mot" localSheetId="5" hidden="1">{"'Sheet1'!$L$16"}</definedName>
    <definedName name="mot" localSheetId="3" hidden="1">{"'Sheet1'!$L$16"}</definedName>
    <definedName name="mot" localSheetId="4" hidden="1">{"'Sheet1'!$L$16"}</definedName>
    <definedName name="mot" hidden="1">{"'Sheet1'!$L$16"}</definedName>
    <definedName name="Moùng" localSheetId="5">#REF!</definedName>
    <definedName name="Moùng" localSheetId="6">#REF!</definedName>
    <definedName name="Moùng" localSheetId="4">#REF!</definedName>
    <definedName name="Moùng">#REF!</definedName>
    <definedName name="MSCT" localSheetId="5">#REF!</definedName>
    <definedName name="MSCT" localSheetId="6">#REF!</definedName>
    <definedName name="MSCT" localSheetId="4">#REF!</definedName>
    <definedName name="MSCT">#REF!</definedName>
    <definedName name="mtcdg" localSheetId="5">#REF!</definedName>
    <definedName name="mtcdg" localSheetId="6">#REF!</definedName>
    <definedName name="mtcdg" localSheetId="4">#REF!</definedName>
    <definedName name="mtcdg">#REF!</definedName>
    <definedName name="MTMAC12" localSheetId="5">#REF!</definedName>
    <definedName name="MTMAC12" localSheetId="6">#REF!</definedName>
    <definedName name="MTMAC12" localSheetId="4">#REF!</definedName>
    <definedName name="MTMAC12">#REF!</definedName>
    <definedName name="mtram" localSheetId="5">#REF!</definedName>
    <definedName name="mtram" localSheetId="6">#REF!</definedName>
    <definedName name="mtram" localSheetId="4">#REF!</definedName>
    <definedName name="mtram">#REF!</definedName>
    <definedName name="myle" localSheetId="5">#REF!</definedName>
    <definedName name="myle" localSheetId="6">#REF!</definedName>
    <definedName name="myle" localSheetId="4">#REF!</definedName>
    <definedName name="myle">#REF!</definedName>
    <definedName name="n" localSheetId="5">#REF!</definedName>
    <definedName name="n" localSheetId="6">#REF!</definedName>
    <definedName name="n" localSheetId="3" hidden="1">{"'Sheet1'!$L$16"}</definedName>
    <definedName name="n" localSheetId="4" hidden="1">{"'Sheet1'!$L$16"}</definedName>
    <definedName name="n" hidden="1">{"'Sheet1'!$L$16"}</definedName>
    <definedName name="n1pig" localSheetId="5">#REF!</definedName>
    <definedName name="n1pig" localSheetId="6">#REF!</definedName>
    <definedName name="n1pig" localSheetId="4">#REF!</definedName>
    <definedName name="n1pig">#REF!</definedName>
    <definedName name="N1pIGnc" localSheetId="5">#REF!</definedName>
    <definedName name="N1pIGnc" localSheetId="6">#REF!</definedName>
    <definedName name="N1pIGnc" localSheetId="4">#REF!</definedName>
    <definedName name="N1pIGnc">#REF!</definedName>
    <definedName name="N1pIGvc" localSheetId="5">#REF!</definedName>
    <definedName name="N1pIGvc" localSheetId="6">#REF!</definedName>
    <definedName name="N1pIGvc" localSheetId="4">#REF!</definedName>
    <definedName name="N1pIGvc">#REF!</definedName>
    <definedName name="N1pIGvl" localSheetId="5">#REF!</definedName>
    <definedName name="N1pIGvl" localSheetId="6">#REF!</definedName>
    <definedName name="N1pIGvl" localSheetId="4">#REF!</definedName>
    <definedName name="N1pIGvl">#REF!</definedName>
    <definedName name="n1pind" localSheetId="5">#REF!</definedName>
    <definedName name="n1pind" localSheetId="6">#REF!</definedName>
    <definedName name="n1pind" localSheetId="4">#REF!</definedName>
    <definedName name="n1pind">#REF!</definedName>
    <definedName name="N1pINDnc" localSheetId="5">#REF!</definedName>
    <definedName name="N1pINDnc" localSheetId="6">#REF!</definedName>
    <definedName name="N1pINDnc" localSheetId="4">#REF!</definedName>
    <definedName name="N1pINDnc">#REF!</definedName>
    <definedName name="N1pINDvc" localSheetId="5">#REF!</definedName>
    <definedName name="N1pINDvc" localSheetId="6">#REF!</definedName>
    <definedName name="N1pINDvc" localSheetId="4">#REF!</definedName>
    <definedName name="N1pINDvc">#REF!</definedName>
    <definedName name="N1pINDvl" localSheetId="5">#REF!</definedName>
    <definedName name="N1pINDvl" localSheetId="6">#REF!</definedName>
    <definedName name="N1pINDvl" localSheetId="4">#REF!</definedName>
    <definedName name="N1pINDvl">#REF!</definedName>
    <definedName name="n1pint" localSheetId="5">#REF!</definedName>
    <definedName name="n1pint" localSheetId="6">#REF!</definedName>
    <definedName name="n1pint" localSheetId="4">#REF!</definedName>
    <definedName name="n1pint">#REF!</definedName>
    <definedName name="n1ping" localSheetId="5">#REF!</definedName>
    <definedName name="n1ping" localSheetId="6">#REF!</definedName>
    <definedName name="n1ping" localSheetId="4">#REF!</definedName>
    <definedName name="n1ping">#REF!</definedName>
    <definedName name="N1pINGvc" localSheetId="5">#REF!</definedName>
    <definedName name="N1pINGvc" localSheetId="6">#REF!</definedName>
    <definedName name="N1pINGvc" localSheetId="4">#REF!</definedName>
    <definedName name="N1pINGvc">#REF!</definedName>
    <definedName name="nam" localSheetId="5" hidden="1">{"'Sheet1'!$L$16"}</definedName>
    <definedName name="nam" localSheetId="3" hidden="1">{"'Sheet1'!$L$16"}</definedName>
    <definedName name="nam" localSheetId="4" hidden="1">{"'Sheet1'!$L$16"}</definedName>
    <definedName name="nam" hidden="1">{"'Sheet1'!$L$16"}</definedName>
    <definedName name="nc" localSheetId="5">#REF!</definedName>
    <definedName name="nc" localSheetId="6">#REF!</definedName>
    <definedName name="nc" localSheetId="4">#REF!</definedName>
    <definedName name="nc">#REF!</definedName>
    <definedName name="nc_btm10" localSheetId="5">#REF!</definedName>
    <definedName name="nc_btm10" localSheetId="6">#REF!</definedName>
    <definedName name="nc_btm10" localSheetId="4">#REF!</definedName>
    <definedName name="nc_btm10">#REF!</definedName>
    <definedName name="nc_btm100" localSheetId="5">#REF!</definedName>
    <definedName name="nc_btm100" localSheetId="6">#REF!</definedName>
    <definedName name="nc_btm100" localSheetId="4">#REF!</definedName>
    <definedName name="nc_btm100">#REF!</definedName>
    <definedName name="nc3p" localSheetId="5">#REF!</definedName>
    <definedName name="nc3p" localSheetId="6">#REF!</definedName>
    <definedName name="nc3p" localSheetId="4">#REF!</definedName>
    <definedName name="nc3p">#REF!</definedName>
    <definedName name="NCBD100" localSheetId="5">#REF!</definedName>
    <definedName name="NCBD100" localSheetId="6">#REF!</definedName>
    <definedName name="NCBD100" localSheetId="4">#REF!</definedName>
    <definedName name="NCBD100">#REF!</definedName>
    <definedName name="NCBD200" localSheetId="5">#REF!</definedName>
    <definedName name="NCBD200" localSheetId="6">#REF!</definedName>
    <definedName name="NCBD200" localSheetId="4">#REF!</definedName>
    <definedName name="NCBD200">#REF!</definedName>
    <definedName name="NCBD250" localSheetId="5">#REF!</definedName>
    <definedName name="NCBD250" localSheetId="6">#REF!</definedName>
    <definedName name="NCBD250" localSheetId="4">#REF!</definedName>
    <definedName name="NCBD250">#REF!</definedName>
    <definedName name="NCCT3p" localSheetId="5">#REF!</definedName>
    <definedName name="NCCT3p" localSheetId="6">#REF!</definedName>
    <definedName name="NCCT3p" localSheetId="4">#REF!</definedName>
    <definedName name="NCCT3p">#REF!</definedName>
    <definedName name="ncdg" localSheetId="5">#REF!</definedName>
    <definedName name="ncdg" localSheetId="6">#REF!</definedName>
    <definedName name="ncdg" localSheetId="4">#REF!</definedName>
    <definedName name="ncdg">#REF!</definedName>
    <definedName name="NCKT" localSheetId="5">#REF!</definedName>
    <definedName name="NCKT" localSheetId="6">#REF!</definedName>
    <definedName name="NCKT" localSheetId="4">#REF!</definedName>
    <definedName name="NCKT">#REF!</definedName>
    <definedName name="nctram" localSheetId="5">#REF!</definedName>
    <definedName name="nctram" localSheetId="6">#REF!</definedName>
    <definedName name="nctram" localSheetId="4">#REF!</definedName>
    <definedName name="nctram">#REF!</definedName>
    <definedName name="NCVC100" localSheetId="5">#REF!</definedName>
    <definedName name="NCVC100" localSheetId="6">#REF!</definedName>
    <definedName name="NCVC100" localSheetId="4">#REF!</definedName>
    <definedName name="NCVC100">#REF!</definedName>
    <definedName name="NCVC200" localSheetId="5">#REF!</definedName>
    <definedName name="NCVC200" localSheetId="6">#REF!</definedName>
    <definedName name="NCVC200" localSheetId="4">#REF!</definedName>
    <definedName name="NCVC200">#REF!</definedName>
    <definedName name="NCVC250" localSheetId="5">#REF!</definedName>
    <definedName name="NCVC250" localSheetId="6">#REF!</definedName>
    <definedName name="NCVC250" localSheetId="4">#REF!</definedName>
    <definedName name="NCVC250">#REF!</definedName>
    <definedName name="NCVC3P" localSheetId="5">#REF!</definedName>
    <definedName name="NCVC3P" localSheetId="6">#REF!</definedName>
    <definedName name="NCVC3P" localSheetId="4">#REF!</definedName>
    <definedName name="NCVC3P">#REF!</definedName>
    <definedName name="NET" localSheetId="5">#REF!</definedName>
    <definedName name="NET" localSheetId="6">#REF!</definedName>
    <definedName name="NET" localSheetId="4">#REF!</definedName>
    <definedName name="NET">#REF!</definedName>
    <definedName name="NET_1" localSheetId="5">#REF!</definedName>
    <definedName name="NET_1" localSheetId="6">#REF!</definedName>
    <definedName name="NET_1" localSheetId="4">#REF!</definedName>
    <definedName name="NET_1">#REF!</definedName>
    <definedName name="NET_ANA" localSheetId="5">#REF!</definedName>
    <definedName name="NET_ANA" localSheetId="6">#REF!</definedName>
    <definedName name="NET_ANA" localSheetId="4">#REF!</definedName>
    <definedName name="NET_ANA">#REF!</definedName>
    <definedName name="NET_ANA_1" localSheetId="5">#REF!</definedName>
    <definedName name="NET_ANA_1" localSheetId="6">#REF!</definedName>
    <definedName name="NET_ANA_1" localSheetId="4">#REF!</definedName>
    <definedName name="NET_ANA_1">#REF!</definedName>
    <definedName name="NET_ANA_2" localSheetId="5">#REF!</definedName>
    <definedName name="NET_ANA_2" localSheetId="6">#REF!</definedName>
    <definedName name="NET_ANA_2" localSheetId="4">#REF!</definedName>
    <definedName name="NET_ANA_2">#REF!</definedName>
    <definedName name="new" hidden="1">#N/A</definedName>
    <definedName name="nig" localSheetId="5">#REF!</definedName>
    <definedName name="nig" localSheetId="6">#REF!</definedName>
    <definedName name="nig" localSheetId="4">#REF!</definedName>
    <definedName name="nig">#REF!</definedName>
    <definedName name="nig1p" localSheetId="5">#REF!</definedName>
    <definedName name="nig1p" localSheetId="6">#REF!</definedName>
    <definedName name="nig1p" localSheetId="4">#REF!</definedName>
    <definedName name="nig1p">#REF!</definedName>
    <definedName name="nig3p" localSheetId="5">#REF!</definedName>
    <definedName name="nig3p" localSheetId="6">#REF!</definedName>
    <definedName name="nig3p" localSheetId="4">#REF!</definedName>
    <definedName name="nig3p">#REF!</definedName>
    <definedName name="NIGnc" localSheetId="5">#REF!</definedName>
    <definedName name="NIGnc" localSheetId="6">#REF!</definedName>
    <definedName name="NIGnc" localSheetId="4">#REF!</definedName>
    <definedName name="NIGnc">#REF!</definedName>
    <definedName name="nignc1p" localSheetId="5">#REF!</definedName>
    <definedName name="nignc1p" localSheetId="6">#REF!</definedName>
    <definedName name="nignc1p" localSheetId="4">#REF!</definedName>
    <definedName name="nignc1p">#REF!</definedName>
    <definedName name="NIGvc" localSheetId="5">#REF!</definedName>
    <definedName name="NIGvc" localSheetId="6">#REF!</definedName>
    <definedName name="NIGvc" localSheetId="4">#REF!</definedName>
    <definedName name="NIGvc">#REF!</definedName>
    <definedName name="NIGvl" localSheetId="5">#REF!</definedName>
    <definedName name="NIGvl" localSheetId="6">#REF!</definedName>
    <definedName name="NIGvl" localSheetId="4">#REF!</definedName>
    <definedName name="NIGvl">#REF!</definedName>
    <definedName name="nigvl1p" localSheetId="5">#REF!</definedName>
    <definedName name="nigvl1p" localSheetId="6">#REF!</definedName>
    <definedName name="nigvl1p" localSheetId="4">#REF!</definedName>
    <definedName name="nigvl1p">#REF!</definedName>
    <definedName name="nin" localSheetId="5">#REF!</definedName>
    <definedName name="nin" localSheetId="6">#REF!</definedName>
    <definedName name="nin" localSheetId="4">#REF!</definedName>
    <definedName name="nin">#REF!</definedName>
    <definedName name="nin1903p" localSheetId="5">#REF!</definedName>
    <definedName name="nin1903p" localSheetId="6">#REF!</definedName>
    <definedName name="nin1903p" localSheetId="4">#REF!</definedName>
    <definedName name="nin1903p">#REF!</definedName>
    <definedName name="nin3p" localSheetId="5">#REF!</definedName>
    <definedName name="nin3p" localSheetId="6">#REF!</definedName>
    <definedName name="nin3p" localSheetId="4">#REF!</definedName>
    <definedName name="nin3p">#REF!</definedName>
    <definedName name="nind" localSheetId="5">#REF!</definedName>
    <definedName name="nind" localSheetId="6">#REF!</definedName>
    <definedName name="nind" localSheetId="4">#REF!</definedName>
    <definedName name="nind">#REF!</definedName>
    <definedName name="nind1p" localSheetId="5">#REF!</definedName>
    <definedName name="nind1p" localSheetId="6">#REF!</definedName>
    <definedName name="nind1p" localSheetId="4">#REF!</definedName>
    <definedName name="nind1p">#REF!</definedName>
    <definedName name="nind3p" localSheetId="5">#REF!</definedName>
    <definedName name="nind3p" localSheetId="6">#REF!</definedName>
    <definedName name="nind3p" localSheetId="4">#REF!</definedName>
    <definedName name="nind3p">#REF!</definedName>
    <definedName name="NINDnc" localSheetId="5">#REF!</definedName>
    <definedName name="NINDnc" localSheetId="6">#REF!</definedName>
    <definedName name="NINDnc" localSheetId="4">#REF!</definedName>
    <definedName name="NINDnc">#REF!</definedName>
    <definedName name="nindnc1p" localSheetId="5">#REF!</definedName>
    <definedName name="nindnc1p" localSheetId="6">#REF!</definedName>
    <definedName name="nindnc1p" localSheetId="4">#REF!</definedName>
    <definedName name="nindnc1p">#REF!</definedName>
    <definedName name="NINDvc" localSheetId="5">#REF!</definedName>
    <definedName name="NINDvc" localSheetId="6">#REF!</definedName>
    <definedName name="NINDvc" localSheetId="4">#REF!</definedName>
    <definedName name="NINDvc">#REF!</definedName>
    <definedName name="NINDvl" localSheetId="5">#REF!</definedName>
    <definedName name="NINDvl" localSheetId="6">#REF!</definedName>
    <definedName name="NINDvl" localSheetId="4">#REF!</definedName>
    <definedName name="NINDvl">#REF!</definedName>
    <definedName name="nindvl1p" localSheetId="5">#REF!</definedName>
    <definedName name="nindvl1p" localSheetId="6">#REF!</definedName>
    <definedName name="nindvl1p" localSheetId="4">#REF!</definedName>
    <definedName name="nindvl1p">#REF!</definedName>
    <definedName name="NINnc" localSheetId="5">#REF!</definedName>
    <definedName name="NINnc" localSheetId="6">#REF!</definedName>
    <definedName name="NINnc" localSheetId="4">#REF!</definedName>
    <definedName name="NINnc">#REF!</definedName>
    <definedName name="nint1p" localSheetId="5">#REF!</definedName>
    <definedName name="nint1p" localSheetId="6">#REF!</definedName>
    <definedName name="nint1p" localSheetId="4">#REF!</definedName>
    <definedName name="nint1p">#REF!</definedName>
    <definedName name="nintnc1p" localSheetId="5">#REF!</definedName>
    <definedName name="nintnc1p" localSheetId="6">#REF!</definedName>
    <definedName name="nintnc1p" localSheetId="4">#REF!</definedName>
    <definedName name="nintnc1p">#REF!</definedName>
    <definedName name="nintvl1p" localSheetId="5">#REF!</definedName>
    <definedName name="nintvl1p" localSheetId="6">#REF!</definedName>
    <definedName name="nintvl1p" localSheetId="4">#REF!</definedName>
    <definedName name="nintvl1p">#REF!</definedName>
    <definedName name="NINvc" localSheetId="5">#REF!</definedName>
    <definedName name="NINvc" localSheetId="6">#REF!</definedName>
    <definedName name="NINvc" localSheetId="4">#REF!</definedName>
    <definedName name="NINvc">#REF!</definedName>
    <definedName name="NINvl" localSheetId="5">#REF!</definedName>
    <definedName name="NINvl" localSheetId="6">#REF!</definedName>
    <definedName name="NINvl" localSheetId="4">#REF!</definedName>
    <definedName name="NINvl">#REF!</definedName>
    <definedName name="ning1p" localSheetId="5">#REF!</definedName>
    <definedName name="ning1p" localSheetId="6">#REF!</definedName>
    <definedName name="ning1p" localSheetId="4">#REF!</definedName>
    <definedName name="ning1p">#REF!</definedName>
    <definedName name="ningnc1p" localSheetId="5">#REF!</definedName>
    <definedName name="ningnc1p" localSheetId="6">#REF!</definedName>
    <definedName name="ningnc1p" localSheetId="4">#REF!</definedName>
    <definedName name="ningnc1p">#REF!</definedName>
    <definedName name="ningvl1p" localSheetId="5">#REF!</definedName>
    <definedName name="ningvl1p" localSheetId="6">#REF!</definedName>
    <definedName name="ningvl1p" localSheetId="4">#REF!</definedName>
    <definedName name="ningvl1p">#REF!</definedName>
    <definedName name="nl" localSheetId="5">#REF!</definedName>
    <definedName name="nl" localSheetId="6">#REF!</definedName>
    <definedName name="nl" localSheetId="4">#REF!</definedName>
    <definedName name="nl">#REF!</definedName>
    <definedName name="nl1p" localSheetId="5">#REF!</definedName>
    <definedName name="nl1p" localSheetId="6">#REF!</definedName>
    <definedName name="nl1p" localSheetId="4">#REF!</definedName>
    <definedName name="nl1p">#REF!</definedName>
    <definedName name="nl3p" localSheetId="5">#REF!</definedName>
    <definedName name="nl3p" localSheetId="6">#REF!</definedName>
    <definedName name="nl3p" localSheetId="4">#REF!</definedName>
    <definedName name="nl3p">#REF!</definedName>
    <definedName name="nlht" localSheetId="5">#REF!</definedName>
    <definedName name="nlht" localSheetId="6">#REF!</definedName>
    <definedName name="nlht" localSheetId="4">#REF!</definedName>
    <definedName name="nlht">#REF!</definedName>
    <definedName name="NLTK1p" localSheetId="5">#REF!</definedName>
    <definedName name="NLTK1p" localSheetId="6">#REF!</definedName>
    <definedName name="NLTK1p" localSheetId="4">#REF!</definedName>
    <definedName name="NLTK1p">#REF!</definedName>
    <definedName name="nn" localSheetId="5">#REF!</definedName>
    <definedName name="nn" localSheetId="6">#REF!</definedName>
    <definedName name="nn" localSheetId="4">#REF!</definedName>
    <definedName name="nn">#REF!</definedName>
    <definedName name="nn1p" localSheetId="5">#REF!</definedName>
    <definedName name="nn1p" localSheetId="6">#REF!</definedName>
    <definedName name="nn1p" localSheetId="4">#REF!</definedName>
    <definedName name="nn1p">#REF!</definedName>
    <definedName name="nn3p" localSheetId="5">#REF!</definedName>
    <definedName name="nn3p" localSheetId="6">#REF!</definedName>
    <definedName name="nn3p" localSheetId="4">#REF!</definedName>
    <definedName name="nn3p">#REF!</definedName>
    <definedName name="nnnn" localSheetId="5" hidden="1">{"'Sheet1'!$L$16"}</definedName>
    <definedName name="nnnn" localSheetId="3" hidden="1">{"'Sheet1'!$L$16"}</definedName>
    <definedName name="nnnn" localSheetId="4" hidden="1">{"'Sheet1'!$L$16"}</definedName>
    <definedName name="nnnn" hidden="1">{"'Sheet1'!$L$16"}</definedName>
    <definedName name="No" localSheetId="5">#REF!</definedName>
    <definedName name="No" localSheetId="6">#REF!</definedName>
    <definedName name="No" localSheetId="4">#REF!</definedName>
    <definedName name="No">#REF!</definedName>
    <definedName name="nx" localSheetId="5">#REF!</definedName>
    <definedName name="nx" localSheetId="6">#REF!</definedName>
    <definedName name="nx" localSheetId="4">#REF!</definedName>
    <definedName name="nx">#REF!</definedName>
    <definedName name="ngu" localSheetId="5" hidden="1">{"'Sheet1'!$L$16"}</definedName>
    <definedName name="ngu" localSheetId="6" hidden="1">{"'Sheet1'!$L$16"}</definedName>
    <definedName name="ngu" localSheetId="3" hidden="1">{"'Sheet1'!$L$16"}</definedName>
    <definedName name="ngu" localSheetId="4" hidden="1">{"'Sheet1'!$L$16"}</definedName>
    <definedName name="ngu" hidden="1">{"'Sheet1'!$L$16"}</definedName>
    <definedName name="NH" localSheetId="5">#REF!</definedName>
    <definedName name="NH" localSheetId="6">#REF!</definedName>
    <definedName name="NH" localSheetId="4">#REF!</definedName>
    <definedName name="NH">#REF!</definedName>
    <definedName name="NHANH2_CG4" localSheetId="5" hidden="1">{"'Sheet1'!$L$16"}</definedName>
    <definedName name="NHANH2_CG4" localSheetId="3" hidden="1">{"'Sheet1'!$L$16"}</definedName>
    <definedName name="NHANH2_CG4" localSheetId="4" hidden="1">{"'Sheet1'!$L$16"}</definedName>
    <definedName name="NHANH2_CG4" hidden="1">{"'Sheet1'!$L$16"}</definedName>
    <definedName name="nhn" localSheetId="5">#REF!</definedName>
    <definedName name="nhn" localSheetId="6">#REF!</definedName>
    <definedName name="nhn" localSheetId="4">#REF!</definedName>
    <definedName name="nhn">#REF!</definedName>
    <definedName name="NHot" localSheetId="5">#REF!</definedName>
    <definedName name="NHot" localSheetId="6">#REF!</definedName>
    <definedName name="NHot" localSheetId="4">#REF!</definedName>
    <definedName name="NHot">#REF!</definedName>
    <definedName name="nhu" localSheetId="5">#REF!</definedName>
    <definedName name="nhu" localSheetId="6">#REF!</definedName>
    <definedName name="nhu" localSheetId="4">#REF!</definedName>
    <definedName name="nhu">#REF!</definedName>
    <definedName name="nhua" localSheetId="5">#REF!</definedName>
    <definedName name="nhua" localSheetId="6">#REF!</definedName>
    <definedName name="nhua" localSheetId="4">#REF!</definedName>
    <definedName name="nhua">#REF!</definedName>
    <definedName name="nhuad" localSheetId="5">#REF!</definedName>
    <definedName name="nhuad" localSheetId="6">#REF!</definedName>
    <definedName name="nhuad" localSheetId="4">#REF!</definedName>
    <definedName name="nhuad">#REF!</definedName>
    <definedName name="o" localSheetId="5" hidden="1">{"'Sheet1'!$L$16"}</definedName>
    <definedName name="o" localSheetId="6" hidden="1">{"'Sheet1'!$L$16"}</definedName>
    <definedName name="o" localSheetId="3" hidden="1">{"'Sheet1'!$L$16"}</definedName>
    <definedName name="o" localSheetId="4" hidden="1">{"'Sheet1'!$L$16"}</definedName>
    <definedName name="o" hidden="1">{"'Sheet1'!$L$16"}</definedName>
    <definedName name="ophom" localSheetId="5">#REF!</definedName>
    <definedName name="ophom" localSheetId="6">#REF!</definedName>
    <definedName name="ophom" localSheetId="4">#REF!</definedName>
    <definedName name="ophom">#REF!</definedName>
    <definedName name="OrderTable" localSheetId="5" hidden="1">#REF!</definedName>
    <definedName name="OrderTable" localSheetId="6" hidden="1">#REF!</definedName>
    <definedName name="OrderTable" localSheetId="4" hidden="1">#REF!</definedName>
    <definedName name="OrderTable" hidden="1">#REF!</definedName>
    <definedName name="osc" localSheetId="5">#REF!</definedName>
    <definedName name="osc" localSheetId="6">#REF!</definedName>
    <definedName name="osc" localSheetId="4">#REF!</definedName>
    <definedName name="osc">#REF!</definedName>
    <definedName name="PA" localSheetId="5">#REF!</definedName>
    <definedName name="PA" localSheetId="6">#REF!</definedName>
    <definedName name="PA" localSheetId="4">#REF!</definedName>
    <definedName name="PA">#REF!</definedName>
    <definedName name="PAIII_" localSheetId="5" hidden="1">{"'Sheet1'!$L$16"}</definedName>
    <definedName name="PAIII_" localSheetId="3" hidden="1">{"'Sheet1'!$L$16"}</definedName>
    <definedName name="PAIII_" localSheetId="4" hidden="1">{"'Sheet1'!$L$16"}</definedName>
    <definedName name="PAIII_" hidden="1">{"'Sheet1'!$L$16"}</definedName>
    <definedName name="panen" localSheetId="5">#REF!</definedName>
    <definedName name="panen" localSheetId="6">#REF!</definedName>
    <definedName name="panen" localSheetId="4">#REF!</definedName>
    <definedName name="panen">#REF!</definedName>
    <definedName name="PLKL" localSheetId="5">#REF!</definedName>
    <definedName name="PLKL" localSheetId="6">#REF!</definedName>
    <definedName name="PLKL" localSheetId="4">#REF!</definedName>
    <definedName name="PLKL">#REF!</definedName>
    <definedName name="PMS" localSheetId="5" hidden="1">{"'Sheet1'!$L$16"}</definedName>
    <definedName name="PMS" localSheetId="3" hidden="1">{"'Sheet1'!$L$16"}</definedName>
    <definedName name="PMS" localSheetId="4" hidden="1">{"'Sheet1'!$L$16"}</definedName>
    <definedName name="PMS" hidden="1">{"'Sheet1'!$L$16"}</definedName>
    <definedName name="PRICE" localSheetId="5">#REF!</definedName>
    <definedName name="PRICE" localSheetId="6">#REF!</definedName>
    <definedName name="PRICE" localSheetId="4">#REF!</definedName>
    <definedName name="PRICE">#REF!</definedName>
    <definedName name="PRICE1" localSheetId="5">#REF!</definedName>
    <definedName name="PRICE1" localSheetId="6">#REF!</definedName>
    <definedName name="PRICE1" localSheetId="4">#REF!</definedName>
    <definedName name="PRICE1">#REF!</definedName>
    <definedName name="_xlnm.Print_Area" localSheetId="1">'PL I'!$A$1:$I$18</definedName>
    <definedName name="_xlnm.Print_Area" localSheetId="0">'PL I '!$A$1:$F$26</definedName>
    <definedName name="_xlnm.Print_Area" localSheetId="5">'PL I.3 NTM ĐTPT 2021'!$A$1:$Q$15</definedName>
    <definedName name="_xlnm.Print_Area" localSheetId="6">'PL I.4 NTM ĐTPT 2022, 22-25'!$A$1:$AA$15</definedName>
    <definedName name="_xlnm.Print_Area" localSheetId="7">PLIII!$A$1:$N$15</definedName>
    <definedName name="_xlnm.Print_Area" localSheetId="3">PLIV!$A$1:$D$16</definedName>
    <definedName name="_xlnm.Print_Area" localSheetId="4">PLV!$A$1:$D$15</definedName>
    <definedName name="_xlnm.Print_Area" localSheetId="8">PLVII!$A$1:$O$115</definedName>
    <definedName name="_xlnm.Print_Titles" localSheetId="1">'PL I'!$5:$8</definedName>
    <definedName name="_xlnm.Print_Titles" localSheetId="5">'PL I.3 NTM ĐTPT 2021'!$5:$9</definedName>
    <definedName name="_xlnm.Print_Titles" localSheetId="6">'PL I.4 NTM ĐTPT 2022, 22-25'!$5:$9</definedName>
    <definedName name="_xlnm.Print_Titles" localSheetId="8">PLVII!#REF!</definedName>
    <definedName name="_xlnm.Print_Titles">#N/A</definedName>
    <definedName name="Print_Titles_MI" localSheetId="5">#REF!</definedName>
    <definedName name="Print_Titles_MI" localSheetId="6">#REF!</definedName>
    <definedName name="Print_Titles_MI" localSheetId="4">#REF!</definedName>
    <definedName name="Print_Titles_MI">#REF!</definedName>
    <definedName name="PRINTA" localSheetId="5">#REF!</definedName>
    <definedName name="PRINTA" localSheetId="6">#REF!</definedName>
    <definedName name="PRINTA" localSheetId="4">#REF!</definedName>
    <definedName name="PRINTA">#REF!</definedName>
    <definedName name="PRINTB" localSheetId="5">#REF!</definedName>
    <definedName name="PRINTB" localSheetId="6">#REF!</definedName>
    <definedName name="PRINTB" localSheetId="4">#REF!</definedName>
    <definedName name="PRINTB">#REF!</definedName>
    <definedName name="PRINTC" localSheetId="5">#REF!</definedName>
    <definedName name="PRINTC" localSheetId="6">#REF!</definedName>
    <definedName name="PRINTC" localSheetId="4">#REF!</definedName>
    <definedName name="PRINTC">#REF!</definedName>
    <definedName name="ProdForm" localSheetId="5" hidden="1">#REF!</definedName>
    <definedName name="ProdForm" localSheetId="6" hidden="1">#REF!</definedName>
    <definedName name="ProdForm" localSheetId="4" hidden="1">#REF!</definedName>
    <definedName name="ProdForm" hidden="1">#REF!</definedName>
    <definedName name="Product" localSheetId="5" hidden="1">#REF!</definedName>
    <definedName name="Product" localSheetId="6" hidden="1">#REF!</definedName>
    <definedName name="Product" localSheetId="4" hidden="1">#REF!</definedName>
    <definedName name="Product" hidden="1">#REF!</definedName>
    <definedName name="PROPOSAL" localSheetId="5">#REF!</definedName>
    <definedName name="PROPOSAL" localSheetId="6">#REF!</definedName>
    <definedName name="PROPOSAL" localSheetId="4">#REF!</definedName>
    <definedName name="PROPOSAL">#REF!</definedName>
    <definedName name="pt" localSheetId="5">#REF!</definedName>
    <definedName name="pt" localSheetId="6">#REF!</definedName>
    <definedName name="pt" localSheetId="4">#REF!</definedName>
    <definedName name="pt">#REF!</definedName>
    <definedName name="PT_Duong" localSheetId="5">#REF!</definedName>
    <definedName name="PT_Duong" localSheetId="6">#REF!</definedName>
    <definedName name="PT_Duong" localSheetId="4">#REF!</definedName>
    <definedName name="PT_Duong">#REF!</definedName>
    <definedName name="ptdg" localSheetId="5">#REF!</definedName>
    <definedName name="ptdg" localSheetId="6">#REF!</definedName>
    <definedName name="ptdg" localSheetId="4">#REF!</definedName>
    <definedName name="ptdg">#REF!</definedName>
    <definedName name="PTDG_cau" localSheetId="5">#REF!</definedName>
    <definedName name="PTDG_cau" localSheetId="6">#REF!</definedName>
    <definedName name="PTDG_cau" localSheetId="4">#REF!</definedName>
    <definedName name="PTDG_cau">#REF!</definedName>
    <definedName name="PTNC" localSheetId="5">#REF!</definedName>
    <definedName name="PTNC" localSheetId="6">#REF!</definedName>
    <definedName name="PTNC" localSheetId="4">#REF!</definedName>
    <definedName name="PTNC">#REF!</definedName>
    <definedName name="pvd" localSheetId="5">#REF!</definedName>
    <definedName name="pvd" localSheetId="6">#REF!</definedName>
    <definedName name="pvd" localSheetId="4">#REF!</definedName>
    <definedName name="pvd">#REF!</definedName>
    <definedName name="PHAN_DIEN_DZ0.4KV" localSheetId="5">#REF!</definedName>
    <definedName name="PHAN_DIEN_DZ0.4KV" localSheetId="6">#REF!</definedName>
    <definedName name="PHAN_DIEN_DZ0.4KV" localSheetId="4">#REF!</definedName>
    <definedName name="PHAN_DIEN_DZ0.4KV">#REF!</definedName>
    <definedName name="PHAN_DIEN_TBA" localSheetId="5">#REF!</definedName>
    <definedName name="PHAN_DIEN_TBA" localSheetId="6">#REF!</definedName>
    <definedName name="PHAN_DIEN_TBA" localSheetId="4">#REF!</definedName>
    <definedName name="PHAN_DIEN_TBA">#REF!</definedName>
    <definedName name="PHAN_MUA_SAM_DZ0.4KV" localSheetId="5">#REF!</definedName>
    <definedName name="PHAN_MUA_SAM_DZ0.4KV" localSheetId="6">#REF!</definedName>
    <definedName name="PHAN_MUA_SAM_DZ0.4KV" localSheetId="4">#REF!</definedName>
    <definedName name="PHAN_MUA_SAM_DZ0.4KV">#REF!</definedName>
    <definedName name="phu_luc_vua" localSheetId="5">#REF!</definedName>
    <definedName name="phu_luc_vua" localSheetId="6">#REF!</definedName>
    <definedName name="phu_luc_vua" localSheetId="4">#REF!</definedName>
    <definedName name="phu_luc_vua">#REF!</definedName>
    <definedName name="qa" localSheetId="5" hidden="1">{"'Sheet1'!$L$16"}</definedName>
    <definedName name="qa" localSheetId="3" hidden="1">{"'Sheet1'!$L$16"}</definedName>
    <definedName name="qa" localSheetId="4" hidden="1">{"'Sheet1'!$L$16"}</definedName>
    <definedName name="qa" hidden="1">{"'Sheet1'!$L$16"}</definedName>
    <definedName name="QQ" localSheetId="5" hidden="1">{"'Sheet1'!$L$16"}</definedName>
    <definedName name="QQ" localSheetId="3" hidden="1">{"'Sheet1'!$L$16"}</definedName>
    <definedName name="QQ" localSheetId="4" hidden="1">{"'Sheet1'!$L$16"}</definedName>
    <definedName name="QQ" hidden="1">{"'Sheet1'!$L$16"}</definedName>
    <definedName name="qtdm" localSheetId="5">#REF!</definedName>
    <definedName name="qtdm" localSheetId="6">#REF!</definedName>
    <definedName name="qtdm" localSheetId="4">#REF!</definedName>
    <definedName name="qtdm">#REF!</definedName>
    <definedName name="quoan" localSheetId="5" hidden="1">{"'Sheet1'!$L$16"}</definedName>
    <definedName name="quoan" localSheetId="3" hidden="1">{"'Sheet1'!$L$16"}</definedName>
    <definedName name="quoan" localSheetId="4" hidden="1">{"'Sheet1'!$L$16"}</definedName>
    <definedName name="quoan" hidden="1">{"'Sheet1'!$L$16"}</definedName>
    <definedName name="ra11p" localSheetId="5">#REF!</definedName>
    <definedName name="ra11p" localSheetId="6">#REF!</definedName>
    <definedName name="ra11p" localSheetId="4">#REF!</definedName>
    <definedName name="ra11p">#REF!</definedName>
    <definedName name="ra13p" localSheetId="5">#REF!</definedName>
    <definedName name="ra13p" localSheetId="6">#REF!</definedName>
    <definedName name="ra13p" localSheetId="4">#REF!</definedName>
    <definedName name="ra13p">#REF!</definedName>
    <definedName name="rack1" localSheetId="5">#REF!</definedName>
    <definedName name="rack1" localSheetId="6">#REF!</definedName>
    <definedName name="rack1" localSheetId="4">#REF!</definedName>
    <definedName name="rack1">#REF!</definedName>
    <definedName name="rack2" localSheetId="5">#REF!</definedName>
    <definedName name="rack2" localSheetId="6">#REF!</definedName>
    <definedName name="rack2" localSheetId="4">#REF!</definedName>
    <definedName name="rack2">#REF!</definedName>
    <definedName name="rack3" localSheetId="5">#REF!</definedName>
    <definedName name="rack3" localSheetId="6">#REF!</definedName>
    <definedName name="rack3" localSheetId="4">#REF!</definedName>
    <definedName name="rack3">#REF!</definedName>
    <definedName name="rack4" localSheetId="5">#REF!</definedName>
    <definedName name="rack4" localSheetId="6">#REF!</definedName>
    <definedName name="rack4" localSheetId="4">#REF!</definedName>
    <definedName name="rack4">#REF!</definedName>
    <definedName name="rate">14000</definedName>
    <definedName name="RCArea" localSheetId="5" hidden="1">#REF!</definedName>
    <definedName name="RCArea" localSheetId="6" hidden="1">#REF!</definedName>
    <definedName name="RCArea" localSheetId="4" hidden="1">#REF!</definedName>
    <definedName name="RCArea" hidden="1">#REF!</definedName>
    <definedName name="re" localSheetId="5" hidden="1">{"'Sheet1'!$L$16"}</definedName>
    <definedName name="re" localSheetId="3" hidden="1">{"'Sheet1'!$L$16"}</definedName>
    <definedName name="re" localSheetId="4" hidden="1">{"'Sheet1'!$L$16"}</definedName>
    <definedName name="re" hidden="1">{"'Sheet1'!$L$16"}</definedName>
    <definedName name="_xlnm.Recorder" localSheetId="5">#REF!</definedName>
    <definedName name="_xlnm.Recorder" localSheetId="6">#REF!</definedName>
    <definedName name="_xlnm.Recorder" localSheetId="4">#REF!</definedName>
    <definedName name="_xlnm.Recorder">#REF!</definedName>
    <definedName name="RECOUT">#N/A</definedName>
    <definedName name="RFP003A" localSheetId="5">#REF!</definedName>
    <definedName name="RFP003A" localSheetId="6">#REF!</definedName>
    <definedName name="RFP003A" localSheetId="4">#REF!</definedName>
    <definedName name="RFP003A">#REF!</definedName>
    <definedName name="RFP003B" localSheetId="5">#REF!</definedName>
    <definedName name="RFP003B" localSheetId="6">#REF!</definedName>
    <definedName name="RFP003B" localSheetId="4">#REF!</definedName>
    <definedName name="RFP003B">#REF!</definedName>
    <definedName name="RFP003C" localSheetId="5">#REF!</definedName>
    <definedName name="RFP003C" localSheetId="6">#REF!</definedName>
    <definedName name="RFP003C" localSheetId="4">#REF!</definedName>
    <definedName name="RFP003C">#REF!</definedName>
    <definedName name="RFP003D" localSheetId="5">#REF!</definedName>
    <definedName name="RFP003D" localSheetId="6">#REF!</definedName>
    <definedName name="RFP003D" localSheetId="4">#REF!</definedName>
    <definedName name="RFP003D">#REF!</definedName>
    <definedName name="RFP003E" localSheetId="5">#REF!</definedName>
    <definedName name="RFP003E" localSheetId="6">#REF!</definedName>
    <definedName name="RFP003E" localSheetId="4">#REF!</definedName>
    <definedName name="RFP003E">#REF!</definedName>
    <definedName name="RFP003F" localSheetId="5">#REF!</definedName>
    <definedName name="RFP003F" localSheetId="6">#REF!</definedName>
    <definedName name="RFP003F" localSheetId="4">#REF!</definedName>
    <definedName name="RFP003F">#REF!</definedName>
    <definedName name="rong1" localSheetId="5">#REF!</definedName>
    <definedName name="rong1" localSheetId="6">#REF!</definedName>
    <definedName name="rong1" localSheetId="4">#REF!</definedName>
    <definedName name="rong1">#REF!</definedName>
    <definedName name="rong2" localSheetId="5">#REF!</definedName>
    <definedName name="rong2" localSheetId="6">#REF!</definedName>
    <definedName name="rong2" localSheetId="4">#REF!</definedName>
    <definedName name="rong2">#REF!</definedName>
    <definedName name="rong3" localSheetId="5">#REF!</definedName>
    <definedName name="rong3" localSheetId="6">#REF!</definedName>
    <definedName name="rong3" localSheetId="4">#REF!</definedName>
    <definedName name="rong3">#REF!</definedName>
    <definedName name="rong4" localSheetId="5">#REF!</definedName>
    <definedName name="rong4" localSheetId="6">#REF!</definedName>
    <definedName name="rong4" localSheetId="4">#REF!</definedName>
    <definedName name="rong4">#REF!</definedName>
    <definedName name="rong5" localSheetId="5">#REF!</definedName>
    <definedName name="rong5" localSheetId="6">#REF!</definedName>
    <definedName name="rong5" localSheetId="4">#REF!</definedName>
    <definedName name="rong5">#REF!</definedName>
    <definedName name="rong6" localSheetId="5">#REF!</definedName>
    <definedName name="rong6" localSheetId="6">#REF!</definedName>
    <definedName name="rong6" localSheetId="4">#REF!</definedName>
    <definedName name="rong6">#REF!</definedName>
    <definedName name="S.dinh">640</definedName>
    <definedName name="san" localSheetId="5">#REF!</definedName>
    <definedName name="san" localSheetId="6">#REF!</definedName>
    <definedName name="san" localSheetId="3" hidden="1">{"'Sheet1'!$L$16"}</definedName>
    <definedName name="san" localSheetId="4" hidden="1">{"'Sheet1'!$L$16"}</definedName>
    <definedName name="san" hidden="1">{"'Sheet1'!$L$16"}</definedName>
    <definedName name="sand" localSheetId="5">#REF!</definedName>
    <definedName name="sand" localSheetId="6">#REF!</definedName>
    <definedName name="sand" localSheetId="4">#REF!</definedName>
    <definedName name="sand">#REF!</definedName>
    <definedName name="sas" localSheetId="5" hidden="1">{"'Sheet1'!$L$16"}</definedName>
    <definedName name="sas" localSheetId="6" hidden="1">{"'Sheet1'!$L$16"}</definedName>
    <definedName name="sas" localSheetId="3" hidden="1">{"'Sheet1'!$L$16"}</definedName>
    <definedName name="sas" localSheetId="4" hidden="1">{"'Sheet1'!$L$16"}</definedName>
    <definedName name="sas" hidden="1">{"'Sheet1'!$L$16"}</definedName>
    <definedName name="SCH" localSheetId="5">#REF!</definedName>
    <definedName name="SCH" localSheetId="6">#REF!</definedName>
    <definedName name="SCH" localSheetId="4">#REF!</definedName>
    <definedName name="SCH">#REF!</definedName>
    <definedName name="sd1p" localSheetId="5">#REF!</definedName>
    <definedName name="sd1p" localSheetId="6">#REF!</definedName>
    <definedName name="sd1p" localSheetId="4">#REF!</definedName>
    <definedName name="sd1p">#REF!</definedName>
    <definedName name="sd3p" localSheetId="5">#REF!</definedName>
    <definedName name="sd3p" localSheetId="6">#REF!</definedName>
    <definedName name="sd3p" localSheetId="4">#REF!</definedName>
    <definedName name="sd3p">#REF!</definedName>
    <definedName name="sdbv" localSheetId="5" hidden="1">{"'Sheet1'!$L$16"}</definedName>
    <definedName name="sdbv" localSheetId="3" hidden="1">{"'Sheet1'!$L$16"}</definedName>
    <definedName name="sdbv" localSheetId="4" hidden="1">{"'Sheet1'!$L$16"}</definedName>
    <definedName name="sdbv" hidden="1">{"'Sheet1'!$L$16"}</definedName>
    <definedName name="sdfsdfs" localSheetId="4" hidden="1">#REF!</definedName>
    <definedName name="sdfsdfs" hidden="1">#REF!</definedName>
    <definedName name="SDMONG" localSheetId="5">#REF!</definedName>
    <definedName name="SDMONG" localSheetId="6">#REF!</definedName>
    <definedName name="SDMONG" localSheetId="4">#REF!</definedName>
    <definedName name="SDMONG">#REF!</definedName>
    <definedName name="sencount" hidden="1">2</definedName>
    <definedName name="sfasf" localSheetId="4" hidden="1">#REF!</definedName>
    <definedName name="sfasf" hidden="1">#REF!</definedName>
    <definedName name="sfsd" localSheetId="5" hidden="1">{"'Sheet1'!$L$16"}</definedName>
    <definedName name="sfsd" localSheetId="3" hidden="1">{"'Sheet1'!$L$16"}</definedName>
    <definedName name="sfsd" localSheetId="4" hidden="1">{"'Sheet1'!$L$16"}</definedName>
    <definedName name="sfsd" hidden="1">{"'Sheet1'!$L$16"}</definedName>
    <definedName name="sho" localSheetId="5">#REF!</definedName>
    <definedName name="sho" localSheetId="6">#REF!</definedName>
    <definedName name="sho" localSheetId="4">#REF!</definedName>
    <definedName name="sho">#REF!</definedName>
    <definedName name="sht" localSheetId="5">#REF!</definedName>
    <definedName name="sht" localSheetId="6">#REF!</definedName>
    <definedName name="sht" localSheetId="4">#REF!</definedName>
    <definedName name="sht">#REF!</definedName>
    <definedName name="sht1p" localSheetId="5">#REF!</definedName>
    <definedName name="sht1p" localSheetId="6">#REF!</definedName>
    <definedName name="sht1p" localSheetId="4">#REF!</definedName>
    <definedName name="sht1p">#REF!</definedName>
    <definedName name="sht3p" localSheetId="5">#REF!</definedName>
    <definedName name="sht3p" localSheetId="6">#REF!</definedName>
    <definedName name="sht3p" localSheetId="4">#REF!</definedName>
    <definedName name="sht3p">#REF!</definedName>
    <definedName name="SIZE" localSheetId="5">#REF!</definedName>
    <definedName name="SIZE" localSheetId="6">#REF!</definedName>
    <definedName name="SIZE" localSheetId="4">#REF!</definedName>
    <definedName name="SIZE">#REF!</definedName>
    <definedName name="SL_CRD" localSheetId="5">#REF!</definedName>
    <definedName name="SL_CRD" localSheetId="6">#REF!</definedName>
    <definedName name="SL_CRD" localSheetId="4">#REF!</definedName>
    <definedName name="SL_CRD">#REF!</definedName>
    <definedName name="SL_CRS" localSheetId="5">#REF!</definedName>
    <definedName name="SL_CRS" localSheetId="6">#REF!</definedName>
    <definedName name="SL_CRS" localSheetId="4">#REF!</definedName>
    <definedName name="SL_CRS">#REF!</definedName>
    <definedName name="SL_CS" localSheetId="5">#REF!</definedName>
    <definedName name="SL_CS" localSheetId="6">#REF!</definedName>
    <definedName name="SL_CS" localSheetId="4">#REF!</definedName>
    <definedName name="SL_CS">#REF!</definedName>
    <definedName name="SL_DD" localSheetId="5">#REF!</definedName>
    <definedName name="SL_DD" localSheetId="6">#REF!</definedName>
    <definedName name="SL_DD" localSheetId="4">#REF!</definedName>
    <definedName name="SL_DD">#REF!</definedName>
    <definedName name="slg" localSheetId="5">#REF!</definedName>
    <definedName name="slg" localSheetId="6">#REF!</definedName>
    <definedName name="slg" localSheetId="4">#REF!</definedName>
    <definedName name="slg">#REF!</definedName>
    <definedName name="soc3p" localSheetId="5">#REF!</definedName>
    <definedName name="soc3p" localSheetId="6">#REF!</definedName>
    <definedName name="soc3p" localSheetId="4">#REF!</definedName>
    <definedName name="soc3p">#REF!</definedName>
    <definedName name="Soi" localSheetId="5">#REF!</definedName>
    <definedName name="Soi" localSheetId="6">#REF!</definedName>
    <definedName name="Soi" localSheetId="4">#REF!</definedName>
    <definedName name="Soi">#REF!</definedName>
    <definedName name="soichon12" localSheetId="5">#REF!</definedName>
    <definedName name="soichon12" localSheetId="6">#REF!</definedName>
    <definedName name="soichon12" localSheetId="4">#REF!</definedName>
    <definedName name="soichon12">#REF!</definedName>
    <definedName name="soichon24" localSheetId="5">#REF!</definedName>
    <definedName name="soichon24" localSheetId="6">#REF!</definedName>
    <definedName name="soichon24" localSheetId="4">#REF!</definedName>
    <definedName name="soichon24">#REF!</definedName>
    <definedName name="soichon46" localSheetId="5">#REF!</definedName>
    <definedName name="soichon46" localSheetId="6">#REF!</definedName>
    <definedName name="soichon46" localSheetId="4">#REF!</definedName>
    <definedName name="soichon46">#REF!</definedName>
    <definedName name="solieu" localSheetId="5">#REF!</definedName>
    <definedName name="solieu" localSheetId="6">#REF!</definedName>
    <definedName name="solieu" localSheetId="4">#REF!</definedName>
    <definedName name="solieu">#REF!</definedName>
    <definedName name="SORT" localSheetId="5">#REF!</definedName>
    <definedName name="SORT" localSheetId="6">#REF!</definedName>
    <definedName name="SORT" localSheetId="4">#REF!</definedName>
    <definedName name="SORT">#REF!</definedName>
    <definedName name="Sosanh2" localSheetId="5"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5">#REF!</definedName>
    <definedName name="SPEC" localSheetId="6">#REF!</definedName>
    <definedName name="SPEC" localSheetId="4">#REF!</definedName>
    <definedName name="SPEC">#REF!</definedName>
    <definedName name="SpecialPrice" localSheetId="5" hidden="1">#REF!</definedName>
    <definedName name="SpecialPrice" localSheetId="6" hidden="1">#REF!</definedName>
    <definedName name="SpecialPrice" localSheetId="4" hidden="1">#REF!</definedName>
    <definedName name="SpecialPrice" hidden="1">#REF!</definedName>
    <definedName name="SPECSUMMARY" localSheetId="5">#REF!</definedName>
    <definedName name="SPECSUMMARY" localSheetId="6">#REF!</definedName>
    <definedName name="SPECSUMMARY" localSheetId="4">#REF!</definedName>
    <definedName name="SPECSUMMARY">#REF!</definedName>
    <definedName name="ss" localSheetId="5">#REF!</definedName>
    <definedName name="ss" localSheetId="6">#REF!</definedName>
    <definedName name="SS" localSheetId="3" hidden="1">{"'Sheet1'!$L$16"}</definedName>
    <definedName name="SS" localSheetId="4" hidden="1">{"'Sheet1'!$L$16"}</definedName>
    <definedName name="SS" hidden="1">{"'Sheet1'!$L$16"}</definedName>
    <definedName name="sss" localSheetId="5">#REF!</definedName>
    <definedName name="sss" localSheetId="6">#REF!</definedName>
    <definedName name="sss" localSheetId="4">#REF!</definedName>
    <definedName name="sss">#REF!</definedName>
    <definedName name="st1p" localSheetId="5">#REF!</definedName>
    <definedName name="st1p" localSheetId="6">#REF!</definedName>
    <definedName name="st1p" localSheetId="4">#REF!</definedName>
    <definedName name="st1p">#REF!</definedName>
    <definedName name="st3p" localSheetId="5">#REF!</definedName>
    <definedName name="st3p" localSheetId="6">#REF!</definedName>
    <definedName name="st3p" localSheetId="4">#REF!</definedName>
    <definedName name="st3p">#REF!</definedName>
    <definedName name="Start_1" localSheetId="5">#REF!</definedName>
    <definedName name="Start_1" localSheetId="6">#REF!</definedName>
    <definedName name="Start_1" localSheetId="4">#REF!</definedName>
    <definedName name="Start_1">#REF!</definedName>
    <definedName name="Start_10" localSheetId="5">#REF!</definedName>
    <definedName name="Start_10" localSheetId="6">#REF!</definedName>
    <definedName name="Start_10" localSheetId="4">#REF!</definedName>
    <definedName name="Start_10">#REF!</definedName>
    <definedName name="Start_11" localSheetId="5">#REF!</definedName>
    <definedName name="Start_11" localSheetId="6">#REF!</definedName>
    <definedName name="Start_11" localSheetId="4">#REF!</definedName>
    <definedName name="Start_11">#REF!</definedName>
    <definedName name="Start_12" localSheetId="5">#REF!</definedName>
    <definedName name="Start_12" localSheetId="6">#REF!</definedName>
    <definedName name="Start_12" localSheetId="4">#REF!</definedName>
    <definedName name="Start_12">#REF!</definedName>
    <definedName name="Start_13" localSheetId="5">#REF!</definedName>
    <definedName name="Start_13" localSheetId="6">#REF!</definedName>
    <definedName name="Start_13" localSheetId="4">#REF!</definedName>
    <definedName name="Start_13">#REF!</definedName>
    <definedName name="Start_2" localSheetId="5">#REF!</definedName>
    <definedName name="Start_2" localSheetId="6">#REF!</definedName>
    <definedName name="Start_2" localSheetId="4">#REF!</definedName>
    <definedName name="Start_2">#REF!</definedName>
    <definedName name="Start_3" localSheetId="5">#REF!</definedName>
    <definedName name="Start_3" localSheetId="6">#REF!</definedName>
    <definedName name="Start_3" localSheetId="4">#REF!</definedName>
    <definedName name="Start_3">#REF!</definedName>
    <definedName name="Start_4" localSheetId="5">#REF!</definedName>
    <definedName name="Start_4" localSheetId="6">#REF!</definedName>
    <definedName name="Start_4" localSheetId="4">#REF!</definedName>
    <definedName name="Start_4">#REF!</definedName>
    <definedName name="Start_5" localSheetId="5">#REF!</definedName>
    <definedName name="Start_5" localSheetId="6">#REF!</definedName>
    <definedName name="Start_5" localSheetId="4">#REF!</definedName>
    <definedName name="Start_5">#REF!</definedName>
    <definedName name="Start_6" localSheetId="5">#REF!</definedName>
    <definedName name="Start_6" localSheetId="6">#REF!</definedName>
    <definedName name="Start_6" localSheetId="4">#REF!</definedName>
    <definedName name="Start_6">#REF!</definedName>
    <definedName name="Start_7" localSheetId="5">#REF!</definedName>
    <definedName name="Start_7" localSheetId="6">#REF!</definedName>
    <definedName name="Start_7" localSheetId="4">#REF!</definedName>
    <definedName name="Start_7">#REF!</definedName>
    <definedName name="Start_8" localSheetId="5">#REF!</definedName>
    <definedName name="Start_8" localSheetId="6">#REF!</definedName>
    <definedName name="Start_8" localSheetId="4">#REF!</definedName>
    <definedName name="Start_8">#REF!</definedName>
    <definedName name="Start_9" localSheetId="5">#REF!</definedName>
    <definedName name="Start_9" localSheetId="6">#REF!</definedName>
    <definedName name="Start_9" localSheetId="4">#REF!</definedName>
    <definedName name="Start_9">#REF!</definedName>
    <definedName name="SU" localSheetId="5">#REF!</definedName>
    <definedName name="SU" localSheetId="6">#REF!</definedName>
    <definedName name="SU" localSheetId="4">#REF!</definedName>
    <definedName name="SU">#REF!</definedName>
    <definedName name="sub" localSheetId="5">#REF!</definedName>
    <definedName name="sub" localSheetId="6">#REF!</definedName>
    <definedName name="sub" localSheetId="4">#REF!</definedName>
    <definedName name="sub">#REF!</definedName>
    <definedName name="SUMMARY" localSheetId="5">#REF!</definedName>
    <definedName name="SUMMARY" localSheetId="6">#REF!</definedName>
    <definedName name="SUMMARY" localSheetId="4">#REF!</definedName>
    <definedName name="SUMMARY">#REF!</definedName>
    <definedName name="sur" localSheetId="5">#REF!</definedName>
    <definedName name="sur" localSheetId="6">#REF!</definedName>
    <definedName name="sur" localSheetId="4">#REF!</definedName>
    <definedName name="sur">#REF!</definedName>
    <definedName name="T" localSheetId="5">#REF!</definedName>
    <definedName name="T" localSheetId="6">#REF!</definedName>
    <definedName name="t" localSheetId="3" hidden="1">{"'Sheet1'!$L$16"}</definedName>
    <definedName name="t" localSheetId="4" hidden="1">{"'Sheet1'!$L$16"}</definedName>
    <definedName name="t" hidden="1">{"'Sheet1'!$L$16"}</definedName>
    <definedName name="T.3" localSheetId="5" hidden="1">{"'Sheet1'!$L$16"}</definedName>
    <definedName name="T.3" localSheetId="3" hidden="1">{"'Sheet1'!$L$16"}</definedName>
    <definedName name="T.3" localSheetId="4" hidden="1">{"'Sheet1'!$L$16"}</definedName>
    <definedName name="T.3" hidden="1">{"'Sheet1'!$L$16"}</definedName>
    <definedName name="t101p" localSheetId="5">#REF!</definedName>
    <definedName name="t101p" localSheetId="6">#REF!</definedName>
    <definedName name="t101p" localSheetId="4">#REF!</definedName>
    <definedName name="t101p">#REF!</definedName>
    <definedName name="t103p" localSheetId="5">#REF!</definedName>
    <definedName name="t103p" localSheetId="6">#REF!</definedName>
    <definedName name="t103p" localSheetId="4">#REF!</definedName>
    <definedName name="t103p">#REF!</definedName>
    <definedName name="t10m" localSheetId="5">#REF!</definedName>
    <definedName name="t10m" localSheetId="6">#REF!</definedName>
    <definedName name="t10m" localSheetId="4">#REF!</definedName>
    <definedName name="t10m">#REF!</definedName>
    <definedName name="t10nc1p" localSheetId="5">#REF!</definedName>
    <definedName name="t10nc1p" localSheetId="6">#REF!</definedName>
    <definedName name="t10nc1p" localSheetId="4">#REF!</definedName>
    <definedName name="t10nc1p">#REF!</definedName>
    <definedName name="t10vl1p" localSheetId="5">#REF!</definedName>
    <definedName name="t10vl1p" localSheetId="6">#REF!</definedName>
    <definedName name="t10vl1p" localSheetId="4">#REF!</definedName>
    <definedName name="t10vl1p">#REF!</definedName>
    <definedName name="t121p" localSheetId="5">#REF!</definedName>
    <definedName name="t121p" localSheetId="6">#REF!</definedName>
    <definedName name="t121p" localSheetId="4">#REF!</definedName>
    <definedName name="t121p">#REF!</definedName>
    <definedName name="t123p" localSheetId="5">#REF!</definedName>
    <definedName name="t123p" localSheetId="6">#REF!</definedName>
    <definedName name="t123p" localSheetId="4">#REF!</definedName>
    <definedName name="t123p">#REF!</definedName>
    <definedName name="T12nc" localSheetId="5">#REF!</definedName>
    <definedName name="T12nc" localSheetId="6">#REF!</definedName>
    <definedName name="T12nc" localSheetId="4">#REF!</definedName>
    <definedName name="T12nc">#REF!</definedName>
    <definedName name="t12nc3p" localSheetId="5">#REF!</definedName>
    <definedName name="t12nc3p" localSheetId="6">#REF!</definedName>
    <definedName name="t12nc3p" localSheetId="4">#REF!</definedName>
    <definedName name="t12nc3p">#REF!</definedName>
    <definedName name="T12vc" localSheetId="5">#REF!</definedName>
    <definedName name="T12vc" localSheetId="6">#REF!</definedName>
    <definedName name="T12vc" localSheetId="4">#REF!</definedName>
    <definedName name="T12vc">#REF!</definedName>
    <definedName name="T12vl" localSheetId="5">#REF!</definedName>
    <definedName name="T12vl" localSheetId="6">#REF!</definedName>
    <definedName name="T12vl" localSheetId="4">#REF!</definedName>
    <definedName name="T12vl">#REF!</definedName>
    <definedName name="t141p" localSheetId="5">#REF!</definedName>
    <definedName name="t141p" localSheetId="6">#REF!</definedName>
    <definedName name="t141p" localSheetId="4">#REF!</definedName>
    <definedName name="t141p">#REF!</definedName>
    <definedName name="t143p" localSheetId="5">#REF!</definedName>
    <definedName name="t143p" localSheetId="6">#REF!</definedName>
    <definedName name="t143p" localSheetId="4">#REF!</definedName>
    <definedName name="t143p">#REF!</definedName>
    <definedName name="t7m" localSheetId="5">#REF!</definedName>
    <definedName name="t7m" localSheetId="6">#REF!</definedName>
    <definedName name="t7m" localSheetId="4">#REF!</definedName>
    <definedName name="t7m">#REF!</definedName>
    <definedName name="t8m" localSheetId="5">#REF!</definedName>
    <definedName name="t8m" localSheetId="6">#REF!</definedName>
    <definedName name="t8m" localSheetId="4">#REF!</definedName>
    <definedName name="t8m">#REF!</definedName>
    <definedName name="Tæng_c_ng_suÊt_hiÖn_t_i">"THOP"</definedName>
    <definedName name="TAMTINH" localSheetId="5">#REF!</definedName>
    <definedName name="TAMTINH" localSheetId="6">#REF!</definedName>
    <definedName name="TAMTINH" localSheetId="4">#REF!</definedName>
    <definedName name="TAMTINH">#REF!</definedName>
    <definedName name="Tang">100</definedName>
    <definedName name="tao" localSheetId="5" hidden="1">{"'Sheet1'!$L$16"}</definedName>
    <definedName name="tao" localSheetId="3" hidden="1">{"'Sheet1'!$L$16"}</definedName>
    <definedName name="tao" localSheetId="4" hidden="1">{"'Sheet1'!$L$16"}</definedName>
    <definedName name="tao" hidden="1">{"'Sheet1'!$L$16"}</definedName>
    <definedName name="TatBo" localSheetId="5"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5">#REF!</definedName>
    <definedName name="TBA" localSheetId="6">#REF!</definedName>
    <definedName name="TBA" localSheetId="4">#REF!</definedName>
    <definedName name="TBA">#REF!</definedName>
    <definedName name="tbl_ProdInfo" localSheetId="5" hidden="1">#REF!</definedName>
    <definedName name="tbl_ProdInfo" localSheetId="6" hidden="1">#REF!</definedName>
    <definedName name="tbl_ProdInfo" localSheetId="4" hidden="1">#REF!</definedName>
    <definedName name="tbl_ProdInfo" hidden="1">#REF!</definedName>
    <definedName name="tbtram" localSheetId="5">#REF!</definedName>
    <definedName name="tbtram" localSheetId="6">#REF!</definedName>
    <definedName name="tbtram" localSheetId="4">#REF!</definedName>
    <definedName name="tbtram">#REF!</definedName>
    <definedName name="TBXD" localSheetId="5">#REF!</definedName>
    <definedName name="TBXD" localSheetId="6">#REF!</definedName>
    <definedName name="TBXD" localSheetId="4">#REF!</definedName>
    <definedName name="TBXD">#REF!</definedName>
    <definedName name="TC" localSheetId="5">#REF!</definedName>
    <definedName name="TC" localSheetId="6">#REF!</definedName>
    <definedName name="TC" localSheetId="4">#REF!</definedName>
    <definedName name="TC">#REF!</definedName>
    <definedName name="TC_NHANH1" localSheetId="5">#REF!</definedName>
    <definedName name="TC_NHANH1" localSheetId="6">#REF!</definedName>
    <definedName name="TC_NHANH1" localSheetId="4">#REF!</definedName>
    <definedName name="TC_NHANH1">#REF!</definedName>
    <definedName name="TD" localSheetId="5">#REF!</definedName>
    <definedName name="TD" localSheetId="6">#REF!</definedName>
    <definedName name="TD" localSheetId="4">#REF!</definedName>
    <definedName name="TD">#REF!</definedName>
    <definedName name="TD12vl" localSheetId="5">#REF!</definedName>
    <definedName name="TD12vl" localSheetId="6">#REF!</definedName>
    <definedName name="TD12vl" localSheetId="4">#REF!</definedName>
    <definedName name="TD12vl">#REF!</definedName>
    <definedName name="TD1p1nc" localSheetId="5">#REF!</definedName>
    <definedName name="TD1p1nc" localSheetId="6">#REF!</definedName>
    <definedName name="TD1p1nc" localSheetId="4">#REF!</definedName>
    <definedName name="TD1p1nc">#REF!</definedName>
    <definedName name="td1p1vc" localSheetId="5">#REF!</definedName>
    <definedName name="td1p1vc" localSheetId="6">#REF!</definedName>
    <definedName name="td1p1vc" localSheetId="4">#REF!</definedName>
    <definedName name="td1p1vc">#REF!</definedName>
    <definedName name="TD1p1vl" localSheetId="5">#REF!</definedName>
    <definedName name="TD1p1vl" localSheetId="6">#REF!</definedName>
    <definedName name="TD1p1vl" localSheetId="4">#REF!</definedName>
    <definedName name="TD1p1vl">#REF!</definedName>
    <definedName name="td3p" localSheetId="5">#REF!</definedName>
    <definedName name="td3p" localSheetId="6">#REF!</definedName>
    <definedName name="td3p" localSheetId="4">#REF!</definedName>
    <definedName name="td3p">#REF!</definedName>
    <definedName name="TDctnc" localSheetId="5">#REF!</definedName>
    <definedName name="TDctnc" localSheetId="6">#REF!</definedName>
    <definedName name="TDctnc" localSheetId="4">#REF!</definedName>
    <definedName name="TDctnc">#REF!</definedName>
    <definedName name="TDctvc" localSheetId="5">#REF!</definedName>
    <definedName name="TDctvc" localSheetId="6">#REF!</definedName>
    <definedName name="TDctvc" localSheetId="4">#REF!</definedName>
    <definedName name="TDctvc">#REF!</definedName>
    <definedName name="TDctvl" localSheetId="5">#REF!</definedName>
    <definedName name="TDctvl" localSheetId="6">#REF!</definedName>
    <definedName name="TDctvl" localSheetId="4">#REF!</definedName>
    <definedName name="TDctvl">#REF!</definedName>
    <definedName name="tdia" localSheetId="5">#REF!</definedName>
    <definedName name="tdia" localSheetId="6">#REF!</definedName>
    <definedName name="tdia" localSheetId="4">#REF!</definedName>
    <definedName name="tdia">#REF!</definedName>
    <definedName name="tdnc1p" localSheetId="5">#REF!</definedName>
    <definedName name="tdnc1p" localSheetId="6">#REF!</definedName>
    <definedName name="tdnc1p" localSheetId="4">#REF!</definedName>
    <definedName name="tdnc1p">#REF!</definedName>
    <definedName name="tdt" localSheetId="5">#REF!</definedName>
    <definedName name="tdt" localSheetId="6">#REF!</definedName>
    <definedName name="tdt" localSheetId="4">#REF!</definedName>
    <definedName name="tdt">#REF!</definedName>
    <definedName name="tdtr2cnc" localSheetId="5">#REF!</definedName>
    <definedName name="tdtr2cnc" localSheetId="6">#REF!</definedName>
    <definedName name="tdtr2cnc" localSheetId="4">#REF!</definedName>
    <definedName name="tdtr2cnc">#REF!</definedName>
    <definedName name="tdtr2cvl" localSheetId="5">#REF!</definedName>
    <definedName name="tdtr2cvl" localSheetId="6">#REF!</definedName>
    <definedName name="tdtr2cvl" localSheetId="4">#REF!</definedName>
    <definedName name="tdtr2cvl">#REF!</definedName>
    <definedName name="tdvl1p" localSheetId="5">#REF!</definedName>
    <definedName name="tdvl1p" localSheetId="6">#REF!</definedName>
    <definedName name="tdvl1p" localSheetId="4">#REF!</definedName>
    <definedName name="tdvl1p">#REF!</definedName>
    <definedName name="tenck" localSheetId="5">#REF!</definedName>
    <definedName name="tenck" localSheetId="6">#REF!</definedName>
    <definedName name="tenck" localSheetId="4">#REF!</definedName>
    <definedName name="tenck">#REF!</definedName>
    <definedName name="Tien" localSheetId="5">#REF!</definedName>
    <definedName name="Tien" localSheetId="6">#REF!</definedName>
    <definedName name="Tien" localSheetId="4">#REF!</definedName>
    <definedName name="Tien">#REF!</definedName>
    <definedName name="TIENLUONG" localSheetId="5">#REF!</definedName>
    <definedName name="TIENLUONG" localSheetId="6">#REF!</definedName>
    <definedName name="TIENLUONG" localSheetId="4">#REF!</definedName>
    <definedName name="TIENLUONG">#REF!</definedName>
    <definedName name="Tiepdiama">9500</definedName>
    <definedName name="TIEU_HAO_VAT_TU_DZ0.4KV" localSheetId="5">#REF!</definedName>
    <definedName name="TIEU_HAO_VAT_TU_DZ0.4KV" localSheetId="6">#REF!</definedName>
    <definedName name="TIEU_HAO_VAT_TU_DZ0.4KV" localSheetId="4">#REF!</definedName>
    <definedName name="TIEU_HAO_VAT_TU_DZ0.4KV">#REF!</definedName>
    <definedName name="TIEU_HAO_VAT_TU_DZ22KV" localSheetId="5">#REF!</definedName>
    <definedName name="TIEU_HAO_VAT_TU_DZ22KV" localSheetId="6">#REF!</definedName>
    <definedName name="TIEU_HAO_VAT_TU_DZ22KV" localSheetId="4">#REF!</definedName>
    <definedName name="TIEU_HAO_VAT_TU_DZ22KV">#REF!</definedName>
    <definedName name="TIEU_HAO_VAT_TU_TBA" localSheetId="5">#REF!</definedName>
    <definedName name="TIEU_HAO_VAT_TU_TBA" localSheetId="6">#REF!</definedName>
    <definedName name="TIEU_HAO_VAT_TU_TBA" localSheetId="4">#REF!</definedName>
    <definedName name="TIEU_HAO_VAT_TU_TBA">#REF!</definedName>
    <definedName name="TIT" localSheetId="5">#REF!</definedName>
    <definedName name="TIT" localSheetId="6">#REF!</definedName>
    <definedName name="TIT" localSheetId="4">#REF!</definedName>
    <definedName name="TIT">#REF!</definedName>
    <definedName name="TITAN" localSheetId="5">#REF!</definedName>
    <definedName name="TITAN" localSheetId="6">#REF!</definedName>
    <definedName name="TITAN" localSheetId="4">#REF!</definedName>
    <definedName name="TITAN">#REF!</definedName>
    <definedName name="tk" localSheetId="5">#REF!</definedName>
    <definedName name="tk" localSheetId="6">#REF!</definedName>
    <definedName name="tk" localSheetId="4">#REF!</definedName>
    <definedName name="tk">#REF!</definedName>
    <definedName name="TKP" localSheetId="5">#REF!</definedName>
    <definedName name="TKP" localSheetId="6">#REF!</definedName>
    <definedName name="TKP" localSheetId="4">#REF!</definedName>
    <definedName name="TKP">#REF!</definedName>
    <definedName name="TLAC120" localSheetId="5">#REF!</definedName>
    <definedName name="TLAC120" localSheetId="6">#REF!</definedName>
    <definedName name="TLAC120" localSheetId="4">#REF!</definedName>
    <definedName name="TLAC120">#REF!</definedName>
    <definedName name="TLAC35" localSheetId="5">#REF!</definedName>
    <definedName name="TLAC35" localSheetId="6">#REF!</definedName>
    <definedName name="TLAC35" localSheetId="4">#REF!</definedName>
    <definedName name="TLAC35">#REF!</definedName>
    <definedName name="TLAC50" localSheetId="5">#REF!</definedName>
    <definedName name="TLAC50" localSheetId="6">#REF!</definedName>
    <definedName name="TLAC50" localSheetId="4">#REF!</definedName>
    <definedName name="TLAC50">#REF!</definedName>
    <definedName name="TLAC70" localSheetId="5">#REF!</definedName>
    <definedName name="TLAC70" localSheetId="6">#REF!</definedName>
    <definedName name="TLAC70" localSheetId="4">#REF!</definedName>
    <definedName name="TLAC70">#REF!</definedName>
    <definedName name="TLAC95" localSheetId="5">#REF!</definedName>
    <definedName name="TLAC95" localSheetId="6">#REF!</definedName>
    <definedName name="TLAC95" localSheetId="4">#REF!</definedName>
    <definedName name="TLAC95">#REF!</definedName>
    <definedName name="Tle" localSheetId="5">#REF!</definedName>
    <definedName name="Tle" localSheetId="6">#REF!</definedName>
    <definedName name="Tle" localSheetId="4">#REF!</definedName>
    <definedName name="Tle">#REF!</definedName>
    <definedName name="Tonmai" localSheetId="5">#REF!</definedName>
    <definedName name="Tonmai" localSheetId="6">#REF!</definedName>
    <definedName name="Tonmai" localSheetId="4">#REF!</definedName>
    <definedName name="Tonmai">#REF!</definedName>
    <definedName name="TONG_GIA_TRI_CONG_TRINH" localSheetId="5">#REF!</definedName>
    <definedName name="TONG_GIA_TRI_CONG_TRINH" localSheetId="6">#REF!</definedName>
    <definedName name="TONG_GIA_TRI_CONG_TRINH" localSheetId="4">#REF!</definedName>
    <definedName name="TONG_GIA_TRI_CONG_TRINH">#REF!</definedName>
    <definedName name="TONG_HOP_THI_NGHIEM_DZ0.4KV" localSheetId="5">#REF!</definedName>
    <definedName name="TONG_HOP_THI_NGHIEM_DZ0.4KV" localSheetId="6">#REF!</definedName>
    <definedName name="TONG_HOP_THI_NGHIEM_DZ0.4KV" localSheetId="4">#REF!</definedName>
    <definedName name="TONG_HOP_THI_NGHIEM_DZ0.4KV">#REF!</definedName>
    <definedName name="TONG_HOP_THI_NGHIEM_DZ22KV" localSheetId="5">#REF!</definedName>
    <definedName name="TONG_HOP_THI_NGHIEM_DZ22KV" localSheetId="6">#REF!</definedName>
    <definedName name="TONG_HOP_THI_NGHIEM_DZ22KV" localSheetId="4">#REF!</definedName>
    <definedName name="TONG_HOP_THI_NGHIEM_DZ22KV">#REF!</definedName>
    <definedName name="TONG_KE_TBA" localSheetId="5">#REF!</definedName>
    <definedName name="TONG_KE_TBA" localSheetId="6">#REF!</definedName>
    <definedName name="TONG_KE_TBA" localSheetId="4">#REF!</definedName>
    <definedName name="TONG_KE_TBA">#REF!</definedName>
    <definedName name="tongbt" localSheetId="5">#REF!</definedName>
    <definedName name="tongbt" localSheetId="6">#REF!</definedName>
    <definedName name="tongbt" localSheetId="4">#REF!</definedName>
    <definedName name="tongbt">#REF!</definedName>
    <definedName name="tongcong" localSheetId="5">#REF!</definedName>
    <definedName name="tongcong" localSheetId="6">#REF!</definedName>
    <definedName name="tongcong" localSheetId="4">#REF!</definedName>
    <definedName name="tongcong">#REF!</definedName>
    <definedName name="tongdientich" localSheetId="5">#REF!</definedName>
    <definedName name="tongdientich" localSheetId="6">#REF!</definedName>
    <definedName name="tongdientich" localSheetId="4">#REF!</definedName>
    <definedName name="tongdientich">#REF!</definedName>
    <definedName name="TONGDUTOAN" localSheetId="5">#REF!</definedName>
    <definedName name="TONGDUTOAN" localSheetId="6">#REF!</definedName>
    <definedName name="TONGDUTOAN" localSheetId="4">#REF!</definedName>
    <definedName name="TONGDUTOAN">#REF!</definedName>
    <definedName name="tonghop" localSheetId="5" hidden="1">{"'Sheet1'!$L$16"}</definedName>
    <definedName name="tonghop" localSheetId="3" hidden="1">{"'Sheet1'!$L$16"}</definedName>
    <definedName name="tonghop" localSheetId="4" hidden="1">{"'Sheet1'!$L$16"}</definedName>
    <definedName name="tonghop" hidden="1">{"'Sheet1'!$L$16"}</definedName>
    <definedName name="tongthep" localSheetId="5">#REF!</definedName>
    <definedName name="tongthep" localSheetId="6">#REF!</definedName>
    <definedName name="tongthep" localSheetId="4">#REF!</definedName>
    <definedName name="tongthep">#REF!</definedName>
    <definedName name="tongthetich" localSheetId="5">#REF!</definedName>
    <definedName name="tongthetich" localSheetId="6">#REF!</definedName>
    <definedName name="tongthetich" localSheetId="4">#REF!</definedName>
    <definedName name="tongthetich">#REF!</definedName>
    <definedName name="TPCP" localSheetId="5" hidden="1">{"'Sheet1'!$L$16"}</definedName>
    <definedName name="TPCP" localSheetId="3" hidden="1">{"'Sheet1'!$L$16"}</definedName>
    <definedName name="TPCP" localSheetId="4" hidden="1">{"'Sheet1'!$L$16"}</definedName>
    <definedName name="TPCP" hidden="1">{"'Sheet1'!$L$16"}</definedName>
    <definedName name="TPLRP" localSheetId="5">#REF!</definedName>
    <definedName name="TPLRP" localSheetId="6">#REF!</definedName>
    <definedName name="TPLRP" localSheetId="4">#REF!</definedName>
    <definedName name="TPLRP">#REF!</definedName>
    <definedName name="TT_1P" localSheetId="5">#REF!</definedName>
    <definedName name="TT_1P" localSheetId="6">#REF!</definedName>
    <definedName name="TT_1P" localSheetId="4">#REF!</definedName>
    <definedName name="TT_1P">#REF!</definedName>
    <definedName name="TT_3p" localSheetId="5">#REF!</definedName>
    <definedName name="TT_3p" localSheetId="6">#REF!</definedName>
    <definedName name="TT_3p" localSheetId="4">#REF!</definedName>
    <definedName name="TT_3p">#REF!</definedName>
    <definedName name="TTDD1P" localSheetId="5">#REF!</definedName>
    <definedName name="TTDD1P" localSheetId="6">#REF!</definedName>
    <definedName name="TTDD1P" localSheetId="4">#REF!</definedName>
    <definedName name="TTDD1P">#REF!</definedName>
    <definedName name="TTDKKH" localSheetId="5">#REF!</definedName>
    <definedName name="TTDKKH" localSheetId="6">#REF!</definedName>
    <definedName name="TTDKKH" localSheetId="4">#REF!</definedName>
    <definedName name="TTDKKH">#REF!</definedName>
    <definedName name="ttttt" localSheetId="5" hidden="1">{"'Sheet1'!$L$16"}</definedName>
    <definedName name="ttttt" localSheetId="6" hidden="1">{"'Sheet1'!$L$16"}</definedName>
    <definedName name="ttttt" localSheetId="3" hidden="1">{"'Sheet1'!$L$16"}</definedName>
    <definedName name="ttttt" localSheetId="4" hidden="1">{"'Sheet1'!$L$16"}</definedName>
    <definedName name="ttttt" hidden="1">{"'Sheet1'!$L$16"}</definedName>
    <definedName name="TTTTTTTTT" localSheetId="5" hidden="1">{"'Sheet1'!$L$16"}</definedName>
    <definedName name="TTTTTTTTT" localSheetId="6" hidden="1">{"'Sheet1'!$L$16"}</definedName>
    <definedName name="TTTTTTTTT" localSheetId="3" hidden="1">{"'Sheet1'!$L$16"}</definedName>
    <definedName name="TTTTTTTTT" localSheetId="4" hidden="1">{"'Sheet1'!$L$16"}</definedName>
    <definedName name="TTTTTTTTT" hidden="1">{"'Sheet1'!$L$16"}</definedName>
    <definedName name="ttttttttttt" localSheetId="5" hidden="1">{"'Sheet1'!$L$16"}</definedName>
    <definedName name="ttttttttttt" localSheetId="6" hidden="1">{"'Sheet1'!$L$16"}</definedName>
    <definedName name="ttttttttttt" localSheetId="3" hidden="1">{"'Sheet1'!$L$16"}</definedName>
    <definedName name="ttttttttttt" localSheetId="4" hidden="1">{"'Sheet1'!$L$16"}</definedName>
    <definedName name="ttttttttttt" hidden="1">{"'Sheet1'!$L$16"}</definedName>
    <definedName name="tttttttttttt" localSheetId="5" hidden="1">{"'Sheet1'!$L$16"}</definedName>
    <definedName name="tttttttttttt" localSheetId="6" hidden="1">{"'Sheet1'!$L$16"}</definedName>
    <definedName name="tttttttttttt" localSheetId="3" hidden="1">{"'Sheet1'!$L$16"}</definedName>
    <definedName name="tttttttttttt" localSheetId="4" hidden="1">{"'Sheet1'!$L$16"}</definedName>
    <definedName name="tttttttttttt" hidden="1">{"'Sheet1'!$L$16"}</definedName>
    <definedName name="tthi" localSheetId="5">#REF!</definedName>
    <definedName name="tthi" localSheetId="6">#REF!</definedName>
    <definedName name="tthi" localSheetId="4">#REF!</definedName>
    <definedName name="tthi">#REF!</definedName>
    <definedName name="ttronmk" localSheetId="5">#REF!</definedName>
    <definedName name="ttronmk" localSheetId="6">#REF!</definedName>
    <definedName name="ttronmk" localSheetId="4">#REF!</definedName>
    <definedName name="ttronmk">#REF!</definedName>
    <definedName name="tuyen" localSheetId="5" hidden="1">{"'Sheet1'!$L$16"}</definedName>
    <definedName name="tuyen" localSheetId="3" hidden="1">{"'Sheet1'!$L$16"}</definedName>
    <definedName name="tuyen" localSheetId="4" hidden="1">{"'Sheet1'!$L$16"}</definedName>
    <definedName name="tuyen" hidden="1">{"'Sheet1'!$L$16"}</definedName>
    <definedName name="tuyennhanh" localSheetId="5" hidden="1">{"'Sheet1'!$L$16"}</definedName>
    <definedName name="tuyennhanh" localSheetId="3" hidden="1">{"'Sheet1'!$L$16"}</definedName>
    <definedName name="tuyennhanh" localSheetId="4" hidden="1">{"'Sheet1'!$L$16"}</definedName>
    <definedName name="tuyennhanh" hidden="1">{"'Sheet1'!$L$16"}</definedName>
    <definedName name="tuynen" localSheetId="5" hidden="1">{"'Sheet1'!$L$16"}</definedName>
    <definedName name="tuynen" localSheetId="3" hidden="1">{"'Sheet1'!$L$16"}</definedName>
    <definedName name="tuynen" localSheetId="4" hidden="1">{"'Sheet1'!$L$16"}</definedName>
    <definedName name="tuynen" hidden="1">{"'Sheet1'!$L$16"}</definedName>
    <definedName name="tv75nc" localSheetId="5">#REF!</definedName>
    <definedName name="tv75nc" localSheetId="6">#REF!</definedName>
    <definedName name="tv75nc" localSheetId="4">#REF!</definedName>
    <definedName name="tv75nc">#REF!</definedName>
    <definedName name="tv75vl" localSheetId="5">#REF!</definedName>
    <definedName name="tv75vl" localSheetId="6">#REF!</definedName>
    <definedName name="tv75vl" localSheetId="4">#REF!</definedName>
    <definedName name="tv75vl">#REF!</definedName>
    <definedName name="ty_le" localSheetId="5">#REF!</definedName>
    <definedName name="ty_le" localSheetId="6">#REF!</definedName>
    <definedName name="ty_le" localSheetId="4">#REF!</definedName>
    <definedName name="ty_le">#REF!</definedName>
    <definedName name="ty_le_BTN" localSheetId="5">#REF!</definedName>
    <definedName name="ty_le_BTN" localSheetId="6">#REF!</definedName>
    <definedName name="ty_le_BTN" localSheetId="4">#REF!</definedName>
    <definedName name="ty_le_BTN">#REF!</definedName>
    <definedName name="Ty_le1" localSheetId="5">#REF!</definedName>
    <definedName name="Ty_le1" localSheetId="6">#REF!</definedName>
    <definedName name="Ty_le1" localSheetId="4">#REF!</definedName>
    <definedName name="Ty_le1">#REF!</definedName>
    <definedName name="tytrong16so5nam">'[2]PLI CTrinh'!$CN$10</definedName>
    <definedName name="tha" localSheetId="5" hidden="1">{"'Sheet1'!$L$16"}</definedName>
    <definedName name="tha" localSheetId="6" hidden="1">{"'Sheet1'!$L$16"}</definedName>
    <definedName name="tha" localSheetId="3" hidden="1">{"'Sheet1'!$L$16"}</definedName>
    <definedName name="tha" localSheetId="4" hidden="1">{"'Sheet1'!$L$16"}</definedName>
    <definedName name="tha" hidden="1">{"'Sheet1'!$L$16"}</definedName>
    <definedName name="thang" localSheetId="5">#REF!</definedName>
    <definedName name="thang" localSheetId="6">#REF!</definedName>
    <definedName name="thang" localSheetId="4">#REF!</definedName>
    <definedName name="thang">#REF!</definedName>
    <definedName name="thang10" localSheetId="5" hidden="1">{"'Sheet1'!$L$16"}</definedName>
    <definedName name="thang10" localSheetId="6" hidden="1">{"'Sheet1'!$L$16"}</definedName>
    <definedName name="thang10" localSheetId="3" hidden="1">{"'Sheet1'!$L$16"}</definedName>
    <definedName name="thang10" localSheetId="4" hidden="1">{"'Sheet1'!$L$16"}</definedName>
    <definedName name="thang10" hidden="1">{"'Sheet1'!$L$16"}</definedName>
    <definedName name="thanh" localSheetId="5" hidden="1">{"'Sheet1'!$L$16"}</definedName>
    <definedName name="thanh" localSheetId="3" hidden="1">{"'Sheet1'!$L$16"}</definedName>
    <definedName name="thanh" localSheetId="4" hidden="1">{"'Sheet1'!$L$16"}</definedName>
    <definedName name="thanh" hidden="1">{"'Sheet1'!$L$16"}</definedName>
    <definedName name="thanhtien" localSheetId="5">#REF!</definedName>
    <definedName name="thanhtien" localSheetId="6">#REF!</definedName>
    <definedName name="thanhtien" localSheetId="4">#REF!</definedName>
    <definedName name="thanhtien">#REF!</definedName>
    <definedName name="THchon" localSheetId="5">#REF!</definedName>
    <definedName name="THchon" localSheetId="6">#REF!</definedName>
    <definedName name="THchon" localSheetId="4">#REF!</definedName>
    <definedName name="THchon">#REF!</definedName>
    <definedName name="THDA_copy" localSheetId="5" hidden="1">{"'Sheet1'!$L$16"}</definedName>
    <definedName name="THDA_copy" localSheetId="3" hidden="1">{"'Sheet1'!$L$16"}</definedName>
    <definedName name="THDA_copy" localSheetId="4" hidden="1">{"'Sheet1'!$L$16"}</definedName>
    <definedName name="THDA_copy" hidden="1">{"'Sheet1'!$L$16"}</definedName>
    <definedName name="thdt" localSheetId="5">#REF!</definedName>
    <definedName name="thdt" localSheetId="6">#REF!</definedName>
    <definedName name="thdt" localSheetId="4">#REF!</definedName>
    <definedName name="thdt">#REF!</definedName>
    <definedName name="THDT_HT_DAO_THUONG" localSheetId="5">#REF!</definedName>
    <definedName name="THDT_HT_DAO_THUONG" localSheetId="6">#REF!</definedName>
    <definedName name="THDT_HT_DAO_THUONG" localSheetId="4">#REF!</definedName>
    <definedName name="THDT_HT_DAO_THUONG">#REF!</definedName>
    <definedName name="THDT_HT_XOM_NOI" localSheetId="5">#REF!</definedName>
    <definedName name="THDT_HT_XOM_NOI" localSheetId="6">#REF!</definedName>
    <definedName name="THDT_HT_XOM_NOI" localSheetId="4">#REF!</definedName>
    <definedName name="THDT_HT_XOM_NOI">#REF!</definedName>
    <definedName name="THDT_NPP_XOM_NOI" localSheetId="5">#REF!</definedName>
    <definedName name="THDT_NPP_XOM_NOI" localSheetId="6">#REF!</definedName>
    <definedName name="THDT_NPP_XOM_NOI" localSheetId="4">#REF!</definedName>
    <definedName name="THDT_NPP_XOM_NOI">#REF!</definedName>
    <definedName name="THDT_TBA_XOM_NOI" localSheetId="5">#REF!</definedName>
    <definedName name="THDT_TBA_XOM_NOI" localSheetId="6">#REF!</definedName>
    <definedName name="THDT_TBA_XOM_NOI" localSheetId="4">#REF!</definedName>
    <definedName name="THDT_TBA_XOM_NOI">#REF!</definedName>
    <definedName name="thepban" localSheetId="5">#REF!</definedName>
    <definedName name="thepban" localSheetId="6">#REF!</definedName>
    <definedName name="thepban" localSheetId="4">#REF!</definedName>
    <definedName name="thepban">#REF!</definedName>
    <definedName name="thepgoc25_60" localSheetId="5">#REF!</definedName>
    <definedName name="thepgoc25_60" localSheetId="6">#REF!</definedName>
    <definedName name="thepgoc25_60" localSheetId="4">#REF!</definedName>
    <definedName name="thepgoc25_60">#REF!</definedName>
    <definedName name="thepgoc63_75" localSheetId="5">#REF!</definedName>
    <definedName name="thepgoc63_75" localSheetId="6">#REF!</definedName>
    <definedName name="thepgoc63_75" localSheetId="4">#REF!</definedName>
    <definedName name="thepgoc63_75">#REF!</definedName>
    <definedName name="thepgoc80_100" localSheetId="5">#REF!</definedName>
    <definedName name="thepgoc80_100" localSheetId="6">#REF!</definedName>
    <definedName name="thepgoc80_100" localSheetId="4">#REF!</definedName>
    <definedName name="thepgoc80_100">#REF!</definedName>
    <definedName name="thepma">10500</definedName>
    <definedName name="theptron12" localSheetId="5">#REF!</definedName>
    <definedName name="theptron12" localSheetId="6">#REF!</definedName>
    <definedName name="theptron12" localSheetId="4">#REF!</definedName>
    <definedName name="theptron12">#REF!</definedName>
    <definedName name="theptron14_22" localSheetId="5">#REF!</definedName>
    <definedName name="theptron14_22" localSheetId="6">#REF!</definedName>
    <definedName name="theptron14_22" localSheetId="4">#REF!</definedName>
    <definedName name="theptron14_22">#REF!</definedName>
    <definedName name="theptron6_8" localSheetId="5">#REF!</definedName>
    <definedName name="theptron6_8" localSheetId="6">#REF!</definedName>
    <definedName name="theptron6_8" localSheetId="4">#REF!</definedName>
    <definedName name="theptron6_8">#REF!</definedName>
    <definedName name="thetichck" localSheetId="5">#REF!</definedName>
    <definedName name="thetichck" localSheetId="6">#REF!</definedName>
    <definedName name="thetichck" localSheetId="4">#REF!</definedName>
    <definedName name="thetichck">#REF!</definedName>
    <definedName name="THGO1pnc" localSheetId="5">#REF!</definedName>
    <definedName name="THGO1pnc" localSheetId="6">#REF!</definedName>
    <definedName name="THGO1pnc" localSheetId="4">#REF!</definedName>
    <definedName name="THGO1pnc">#REF!</definedName>
    <definedName name="thht" localSheetId="5">#REF!</definedName>
    <definedName name="thht" localSheetId="6">#REF!</definedName>
    <definedName name="thht" localSheetId="4">#REF!</definedName>
    <definedName name="thht">#REF!</definedName>
    <definedName name="THI" localSheetId="5">#REF!</definedName>
    <definedName name="THI" localSheetId="6">#REF!</definedName>
    <definedName name="THI" localSheetId="4">#REF!</definedName>
    <definedName name="THI">#REF!</definedName>
    <definedName name="THKL" localSheetId="5" hidden="1">{"'Sheet1'!$L$16"}</definedName>
    <definedName name="THKL" localSheetId="3" hidden="1">{"'Sheet1'!$L$16"}</definedName>
    <definedName name="THKL" localSheetId="4" hidden="1">{"'Sheet1'!$L$16"}</definedName>
    <definedName name="THKL" hidden="1">{"'Sheet1'!$L$16"}</definedName>
    <definedName name="thkl2" localSheetId="5" hidden="1">{"'Sheet1'!$L$16"}</definedName>
    <definedName name="thkl2" localSheetId="3" hidden="1">{"'Sheet1'!$L$16"}</definedName>
    <definedName name="thkl2" localSheetId="4" hidden="1">{"'Sheet1'!$L$16"}</definedName>
    <definedName name="thkl2" hidden="1">{"'Sheet1'!$L$16"}</definedName>
    <definedName name="thkl3" localSheetId="5" hidden="1">{"'Sheet1'!$L$16"}</definedName>
    <definedName name="thkl3" localSheetId="3" hidden="1">{"'Sheet1'!$L$16"}</definedName>
    <definedName name="thkl3" localSheetId="4" hidden="1">{"'Sheet1'!$L$16"}</definedName>
    <definedName name="thkl3" hidden="1">{"'Sheet1'!$L$16"}</definedName>
    <definedName name="thkp3" localSheetId="5">#REF!</definedName>
    <definedName name="thkp3" localSheetId="6">#REF!</definedName>
    <definedName name="thkp3" localSheetId="4">#REF!</definedName>
    <definedName name="thkp3">#REF!</definedName>
    <definedName name="THOP">"THOP"</definedName>
    <definedName name="THT" localSheetId="5">#REF!</definedName>
    <definedName name="THT" localSheetId="6">#REF!</definedName>
    <definedName name="THT" localSheetId="4">#REF!</definedName>
    <definedName name="THT">#REF!</definedName>
    <definedName name="thtich1" localSheetId="5">#REF!</definedName>
    <definedName name="thtich1" localSheetId="6">#REF!</definedName>
    <definedName name="thtich1" localSheetId="4">#REF!</definedName>
    <definedName name="thtich1">#REF!</definedName>
    <definedName name="thtich2" localSheetId="5">#REF!</definedName>
    <definedName name="thtich2" localSheetId="6">#REF!</definedName>
    <definedName name="thtich2" localSheetId="4">#REF!</definedName>
    <definedName name="thtich2">#REF!</definedName>
    <definedName name="thtich3" localSheetId="5">#REF!</definedName>
    <definedName name="thtich3" localSheetId="6">#REF!</definedName>
    <definedName name="thtich3" localSheetId="4">#REF!</definedName>
    <definedName name="thtich3">#REF!</definedName>
    <definedName name="thtich4" localSheetId="5">#REF!</definedName>
    <definedName name="thtich4" localSheetId="6">#REF!</definedName>
    <definedName name="thtich4" localSheetId="4">#REF!</definedName>
    <definedName name="thtich4">#REF!</definedName>
    <definedName name="thtich5" localSheetId="5">#REF!</definedName>
    <definedName name="thtich5" localSheetId="6">#REF!</definedName>
    <definedName name="thtich5" localSheetId="4">#REF!</definedName>
    <definedName name="thtich5">#REF!</definedName>
    <definedName name="thtich6" localSheetId="5">#REF!</definedName>
    <definedName name="thtich6" localSheetId="6">#REF!</definedName>
    <definedName name="thtich6" localSheetId="4">#REF!</definedName>
    <definedName name="thtich6">#REF!</definedName>
    <definedName name="thtt" localSheetId="5">#REF!</definedName>
    <definedName name="thtt" localSheetId="6">#REF!</definedName>
    <definedName name="thtt" localSheetId="4">#REF!</definedName>
    <definedName name="thtt">#REF!</definedName>
    <definedName name="thu" localSheetId="5" hidden="1">{"'Sheet1'!$L$16"}</definedName>
    <definedName name="thu" localSheetId="6" hidden="1">{"'Sheet1'!$L$16"}</definedName>
    <definedName name="thu" localSheetId="3" hidden="1">{"'Sheet1'!$L$16"}</definedName>
    <definedName name="thu" localSheetId="4" hidden="1">{"'Sheet1'!$L$16"}</definedName>
    <definedName name="thu" hidden="1">{"'Sheet1'!$L$16"}</definedName>
    <definedName name="thue">6</definedName>
    <definedName name="thuy" localSheetId="5" hidden="1">{"'Sheet1'!$L$16"}</definedName>
    <definedName name="thuy" localSheetId="6" hidden="1">{"'Sheet1'!$L$16"}</definedName>
    <definedName name="thuy" localSheetId="3" hidden="1">{"'Sheet1'!$L$16"}</definedName>
    <definedName name="thuy" localSheetId="4" hidden="1">{"'Sheet1'!$L$16"}</definedName>
    <definedName name="thuy" hidden="1">{"'Sheet1'!$L$16"}</definedName>
    <definedName name="THXD2" localSheetId="5" hidden="1">{"'Sheet1'!$L$16"}</definedName>
    <definedName name="THXD2" localSheetId="3" hidden="1">{"'Sheet1'!$L$16"}</definedName>
    <definedName name="THXD2" localSheetId="4" hidden="1">{"'Sheet1'!$L$16"}</definedName>
    <definedName name="THXD2" hidden="1">{"'Sheet1'!$L$16"}</definedName>
    <definedName name="Tra_DM_su_dung" localSheetId="5">#REF!</definedName>
    <definedName name="Tra_DM_su_dung" localSheetId="6">#REF!</definedName>
    <definedName name="Tra_DM_su_dung" localSheetId="4">#REF!</definedName>
    <definedName name="Tra_DM_su_dung">#REF!</definedName>
    <definedName name="Tra_don_gia_KS" localSheetId="5">#REF!</definedName>
    <definedName name="Tra_don_gia_KS" localSheetId="6">#REF!</definedName>
    <definedName name="Tra_don_gia_KS" localSheetId="4">#REF!</definedName>
    <definedName name="Tra_don_gia_KS">#REF!</definedName>
    <definedName name="Tra_DTCT" localSheetId="5">#REF!</definedName>
    <definedName name="Tra_DTCT" localSheetId="6">#REF!</definedName>
    <definedName name="Tra_DTCT" localSheetId="4">#REF!</definedName>
    <definedName name="Tra_DTCT">#REF!</definedName>
    <definedName name="Tra_tim_hang_mucPT_trung" localSheetId="5">#REF!</definedName>
    <definedName name="Tra_tim_hang_mucPT_trung" localSheetId="6">#REF!</definedName>
    <definedName name="Tra_tim_hang_mucPT_trung" localSheetId="4">#REF!</definedName>
    <definedName name="Tra_tim_hang_mucPT_trung">#REF!</definedName>
    <definedName name="Tra_TL" localSheetId="5">#REF!</definedName>
    <definedName name="Tra_TL" localSheetId="6">#REF!</definedName>
    <definedName name="Tra_TL" localSheetId="4">#REF!</definedName>
    <definedName name="Tra_TL">#REF!</definedName>
    <definedName name="Tra_ty_le2" localSheetId="5">#REF!</definedName>
    <definedName name="Tra_ty_le2" localSheetId="6">#REF!</definedName>
    <definedName name="Tra_ty_le2" localSheetId="4">#REF!</definedName>
    <definedName name="Tra_ty_le2">#REF!</definedName>
    <definedName name="Tra_ty_le3" localSheetId="5">#REF!</definedName>
    <definedName name="Tra_ty_le3" localSheetId="6">#REF!</definedName>
    <definedName name="Tra_ty_le3" localSheetId="4">#REF!</definedName>
    <definedName name="Tra_ty_le3">#REF!</definedName>
    <definedName name="Tra_ty_le4" localSheetId="5">#REF!</definedName>
    <definedName name="Tra_ty_le4" localSheetId="6">#REF!</definedName>
    <definedName name="Tra_ty_le4" localSheetId="4">#REF!</definedName>
    <definedName name="Tra_ty_le4">#REF!</definedName>
    <definedName name="Tra_ty_le5" localSheetId="5">#REF!</definedName>
    <definedName name="Tra_ty_le5" localSheetId="6">#REF!</definedName>
    <definedName name="Tra_ty_le5" localSheetId="4">#REF!</definedName>
    <definedName name="Tra_ty_le5">#REF!</definedName>
    <definedName name="TRADE2" localSheetId="5">#REF!</definedName>
    <definedName name="TRADE2" localSheetId="6">#REF!</definedName>
    <definedName name="TRADE2" localSheetId="4">#REF!</definedName>
    <definedName name="TRADE2">#REF!</definedName>
    <definedName name="TRAM" localSheetId="5">#REF!</definedName>
    <definedName name="TRAM" localSheetId="6">#REF!</definedName>
    <definedName name="TRAM" localSheetId="4">#REF!</definedName>
    <definedName name="TRAM">#REF!</definedName>
    <definedName name="trang" localSheetId="5" hidden="1">{#N/A,#N/A,FALSE,"Chi tiÆt"}</definedName>
    <definedName name="trang" localSheetId="3" hidden="1">{#N/A,#N/A,FALSE,"Chi tiÆt"}</definedName>
    <definedName name="trang" localSheetId="4" hidden="1">{#N/A,#N/A,FALSE,"Chi tiÆt"}</definedName>
    <definedName name="trang" hidden="1">{#N/A,#N/A,FALSE,"Chi tiÆt"}</definedName>
    <definedName name="trt" localSheetId="5">#REF!</definedName>
    <definedName name="trt" localSheetId="6">#REF!</definedName>
    <definedName name="trt" localSheetId="4">#REF!</definedName>
    <definedName name="trt">#REF!</definedName>
    <definedName name="u" localSheetId="5" hidden="1">{"'Sheet1'!$L$16"}</definedName>
    <definedName name="u" localSheetId="6" hidden="1">{"'Sheet1'!$L$16"}</definedName>
    <definedName name="u" localSheetId="3" hidden="1">{"'Sheet1'!$L$16"}</definedName>
    <definedName name="u" localSheetId="4" hidden="1">{"'Sheet1'!$L$16"}</definedName>
    <definedName name="u" hidden="1">{"'Sheet1'!$L$16"}</definedName>
    <definedName name="upnoc" localSheetId="5">#REF!</definedName>
    <definedName name="upnoc" localSheetId="6">#REF!</definedName>
    <definedName name="upnoc" localSheetId="4">#REF!</definedName>
    <definedName name="upnoc">#REF!</definedName>
    <definedName name="uu" localSheetId="5">#REF!</definedName>
    <definedName name="uu" localSheetId="6">#REF!</definedName>
    <definedName name="uu" localSheetId="4">#REF!</definedName>
    <definedName name="uu">#REF!</definedName>
    <definedName name="ư" localSheetId="5" hidden="1">{"'Sheet1'!$L$16"}</definedName>
    <definedName name="ư" localSheetId="6" hidden="1">{"'Sheet1'!$L$16"}</definedName>
    <definedName name="ư" localSheetId="3" hidden="1">{"'Sheet1'!$L$16"}</definedName>
    <definedName name="ư" localSheetId="4" hidden="1">{"'Sheet1'!$L$16"}</definedName>
    <definedName name="ư" hidden="1">{"'Sheet1'!$L$16"}</definedName>
    <definedName name="ươpkhgbvcxz" localSheetId="5" hidden="1">{"'Sheet1'!$L$16"}</definedName>
    <definedName name="ươpkhgbvcxz" localSheetId="6" hidden="1">{"'Sheet1'!$L$16"}</definedName>
    <definedName name="ươpkhgbvcxz" localSheetId="3" hidden="1">{"'Sheet1'!$L$16"}</definedName>
    <definedName name="ươpkhgbvcxz" localSheetId="4" hidden="1">{"'Sheet1'!$L$16"}</definedName>
    <definedName name="ươpkhgbvcxz" hidden="1">{"'Sheet1'!$L$16"}</definedName>
    <definedName name="v" localSheetId="5" hidden="1">{"'Sheet1'!$L$16"}</definedName>
    <definedName name="v" localSheetId="6" hidden="1">{"'Sheet1'!$L$16"}</definedName>
    <definedName name="v" localSheetId="3" hidden="1">{"'Sheet1'!$L$16"}</definedName>
    <definedName name="v" localSheetId="4" hidden="1">{"'Sheet1'!$L$16"}</definedName>
    <definedName name="v" hidden="1">{"'Sheet1'!$L$16"}</definedName>
    <definedName name="VAÄT_LIEÄU">"nhandongia"</definedName>
    <definedName name="Value0" localSheetId="5">#REF!</definedName>
    <definedName name="Value0" localSheetId="6">#REF!</definedName>
    <definedName name="Value0" localSheetId="4">#REF!</definedName>
    <definedName name="Value0">#REF!</definedName>
    <definedName name="Value1" localSheetId="5">#REF!</definedName>
    <definedName name="Value1" localSheetId="6">#REF!</definedName>
    <definedName name="Value1" localSheetId="4">#REF!</definedName>
    <definedName name="Value1">#REF!</definedName>
    <definedName name="Value10" localSheetId="5">#REF!</definedName>
    <definedName name="Value10" localSheetId="6">#REF!</definedName>
    <definedName name="Value10" localSheetId="4">#REF!</definedName>
    <definedName name="Value10">#REF!</definedName>
    <definedName name="Value11" localSheetId="5">#REF!</definedName>
    <definedName name="Value11" localSheetId="6">#REF!</definedName>
    <definedName name="Value11" localSheetId="4">#REF!</definedName>
    <definedName name="Value11">#REF!</definedName>
    <definedName name="Value12" localSheetId="5">#REF!</definedName>
    <definedName name="Value12" localSheetId="6">#REF!</definedName>
    <definedName name="Value12" localSheetId="4">#REF!</definedName>
    <definedName name="Value12">#REF!</definedName>
    <definedName name="Value13" localSheetId="5">#REF!</definedName>
    <definedName name="Value13" localSheetId="6">#REF!</definedName>
    <definedName name="Value13" localSheetId="4">#REF!</definedName>
    <definedName name="Value13">#REF!</definedName>
    <definedName name="Value14" localSheetId="5">#REF!</definedName>
    <definedName name="Value14" localSheetId="6">#REF!</definedName>
    <definedName name="Value14" localSheetId="4">#REF!</definedName>
    <definedName name="Value14">#REF!</definedName>
    <definedName name="Value15" localSheetId="5">#REF!</definedName>
    <definedName name="Value15" localSheetId="6">#REF!</definedName>
    <definedName name="Value15" localSheetId="4">#REF!</definedName>
    <definedName name="Value15">#REF!</definedName>
    <definedName name="Value16" localSheetId="5">#REF!</definedName>
    <definedName name="Value16" localSheetId="6">#REF!</definedName>
    <definedName name="Value16" localSheetId="4">#REF!</definedName>
    <definedName name="Value16">#REF!</definedName>
    <definedName name="Value17" localSheetId="5">#REF!</definedName>
    <definedName name="Value17" localSheetId="6">#REF!</definedName>
    <definedName name="Value17" localSheetId="4">#REF!</definedName>
    <definedName name="Value17">#REF!</definedName>
    <definedName name="Value18" localSheetId="5">#REF!</definedName>
    <definedName name="Value18" localSheetId="6">#REF!</definedName>
    <definedName name="Value18" localSheetId="4">#REF!</definedName>
    <definedName name="Value18">#REF!</definedName>
    <definedName name="Value19" localSheetId="5">#REF!</definedName>
    <definedName name="Value19" localSheetId="6">#REF!</definedName>
    <definedName name="Value19" localSheetId="4">#REF!</definedName>
    <definedName name="Value19">#REF!</definedName>
    <definedName name="Value2" localSheetId="5">#REF!</definedName>
    <definedName name="Value2" localSheetId="6">#REF!</definedName>
    <definedName name="Value2" localSheetId="4">#REF!</definedName>
    <definedName name="Value2">#REF!</definedName>
    <definedName name="Value20" localSheetId="5">#REF!</definedName>
    <definedName name="Value20" localSheetId="6">#REF!</definedName>
    <definedName name="Value20" localSheetId="4">#REF!</definedName>
    <definedName name="Value20">#REF!</definedName>
    <definedName name="Value21" localSheetId="5">#REF!</definedName>
    <definedName name="Value21" localSheetId="6">#REF!</definedName>
    <definedName name="Value21" localSheetId="4">#REF!</definedName>
    <definedName name="Value21">#REF!</definedName>
    <definedName name="Value22" localSheetId="5">#REF!</definedName>
    <definedName name="Value22" localSheetId="6">#REF!</definedName>
    <definedName name="Value22" localSheetId="4">#REF!</definedName>
    <definedName name="Value22">#REF!</definedName>
    <definedName name="Value23" localSheetId="5">#REF!</definedName>
    <definedName name="Value23" localSheetId="6">#REF!</definedName>
    <definedName name="Value23" localSheetId="4">#REF!</definedName>
    <definedName name="Value23">#REF!</definedName>
    <definedName name="Value24" localSheetId="5">#REF!</definedName>
    <definedName name="Value24" localSheetId="6">#REF!</definedName>
    <definedName name="Value24" localSheetId="4">#REF!</definedName>
    <definedName name="Value24">#REF!</definedName>
    <definedName name="Value25" localSheetId="5">#REF!</definedName>
    <definedName name="Value25" localSheetId="6">#REF!</definedName>
    <definedName name="Value25" localSheetId="4">#REF!</definedName>
    <definedName name="Value25">#REF!</definedName>
    <definedName name="Value26" localSheetId="5">#REF!</definedName>
    <definedName name="Value26" localSheetId="6">#REF!</definedName>
    <definedName name="Value26" localSheetId="4">#REF!</definedName>
    <definedName name="Value26">#REF!</definedName>
    <definedName name="Value27" localSheetId="5">#REF!</definedName>
    <definedName name="Value27" localSheetId="6">#REF!</definedName>
    <definedName name="Value27" localSheetId="4">#REF!</definedName>
    <definedName name="Value27">#REF!</definedName>
    <definedName name="Value28" localSheetId="5">#REF!</definedName>
    <definedName name="Value28" localSheetId="6">#REF!</definedName>
    <definedName name="Value28" localSheetId="4">#REF!</definedName>
    <definedName name="Value28">#REF!</definedName>
    <definedName name="Value29" localSheetId="5">#REF!</definedName>
    <definedName name="Value29" localSheetId="6">#REF!</definedName>
    <definedName name="Value29" localSheetId="4">#REF!</definedName>
    <definedName name="Value29">#REF!</definedName>
    <definedName name="Value3" localSheetId="5">#REF!</definedName>
    <definedName name="Value3" localSheetId="6">#REF!</definedName>
    <definedName name="Value3" localSheetId="4">#REF!</definedName>
    <definedName name="Value3">#REF!</definedName>
    <definedName name="Value30" localSheetId="5">#REF!</definedName>
    <definedName name="Value30" localSheetId="6">#REF!</definedName>
    <definedName name="Value30" localSheetId="4">#REF!</definedName>
    <definedName name="Value30">#REF!</definedName>
    <definedName name="Value31" localSheetId="5">#REF!</definedName>
    <definedName name="Value31" localSheetId="6">#REF!</definedName>
    <definedName name="Value31" localSheetId="4">#REF!</definedName>
    <definedName name="Value31">#REF!</definedName>
    <definedName name="Value32" localSheetId="5">#REF!</definedName>
    <definedName name="Value32" localSheetId="6">#REF!</definedName>
    <definedName name="Value32" localSheetId="4">#REF!</definedName>
    <definedName name="Value32">#REF!</definedName>
    <definedName name="Value33" localSheetId="5">#REF!</definedName>
    <definedName name="Value33" localSheetId="6">#REF!</definedName>
    <definedName name="Value33" localSheetId="4">#REF!</definedName>
    <definedName name="Value33">#REF!</definedName>
    <definedName name="Value34" localSheetId="5">#REF!</definedName>
    <definedName name="Value34" localSheetId="6">#REF!</definedName>
    <definedName name="Value34" localSheetId="4">#REF!</definedName>
    <definedName name="Value34">#REF!</definedName>
    <definedName name="Value35" localSheetId="5">#REF!</definedName>
    <definedName name="Value35" localSheetId="6">#REF!</definedName>
    <definedName name="Value35" localSheetId="4">#REF!</definedName>
    <definedName name="Value35">#REF!</definedName>
    <definedName name="Value36" localSheetId="5">#REF!</definedName>
    <definedName name="Value36" localSheetId="6">#REF!</definedName>
    <definedName name="Value36" localSheetId="4">#REF!</definedName>
    <definedName name="Value36">#REF!</definedName>
    <definedName name="Value37" localSheetId="5">#REF!</definedName>
    <definedName name="Value37" localSheetId="6">#REF!</definedName>
    <definedName name="Value37" localSheetId="4">#REF!</definedName>
    <definedName name="Value37">#REF!</definedName>
    <definedName name="Value38" localSheetId="5">#REF!</definedName>
    <definedName name="Value38" localSheetId="6">#REF!</definedName>
    <definedName name="Value38" localSheetId="4">#REF!</definedName>
    <definedName name="Value38">#REF!</definedName>
    <definedName name="Value39" localSheetId="5">#REF!</definedName>
    <definedName name="Value39" localSheetId="6">#REF!</definedName>
    <definedName name="Value39" localSheetId="4">#REF!</definedName>
    <definedName name="Value39">#REF!</definedName>
    <definedName name="Value4" localSheetId="5">#REF!</definedName>
    <definedName name="Value4" localSheetId="6">#REF!</definedName>
    <definedName name="Value4" localSheetId="4">#REF!</definedName>
    <definedName name="Value4">#REF!</definedName>
    <definedName name="Value40" localSheetId="5">#REF!</definedName>
    <definedName name="Value40" localSheetId="6">#REF!</definedName>
    <definedName name="Value40" localSheetId="4">#REF!</definedName>
    <definedName name="Value40">#REF!</definedName>
    <definedName name="Value41" localSheetId="5">#REF!</definedName>
    <definedName name="Value41" localSheetId="6">#REF!</definedName>
    <definedName name="Value41" localSheetId="4">#REF!</definedName>
    <definedName name="Value41">#REF!</definedName>
    <definedName name="Value42" localSheetId="5">#REF!</definedName>
    <definedName name="Value42" localSheetId="6">#REF!</definedName>
    <definedName name="Value42" localSheetId="4">#REF!</definedName>
    <definedName name="Value42">#REF!</definedName>
    <definedName name="Value43" localSheetId="5">#REF!</definedName>
    <definedName name="Value43" localSheetId="6">#REF!</definedName>
    <definedName name="Value43" localSheetId="4">#REF!</definedName>
    <definedName name="Value43">#REF!</definedName>
    <definedName name="Value44" localSheetId="5">#REF!</definedName>
    <definedName name="Value44" localSheetId="6">#REF!</definedName>
    <definedName name="Value44" localSheetId="4">#REF!</definedName>
    <definedName name="Value44">#REF!</definedName>
    <definedName name="Value45" localSheetId="5">#REF!</definedName>
    <definedName name="Value45" localSheetId="6">#REF!</definedName>
    <definedName name="Value45" localSheetId="4">#REF!</definedName>
    <definedName name="Value45">#REF!</definedName>
    <definedName name="Value46" localSheetId="5">#REF!</definedName>
    <definedName name="Value46" localSheetId="6">#REF!</definedName>
    <definedName name="Value46" localSheetId="4">#REF!</definedName>
    <definedName name="Value46">#REF!</definedName>
    <definedName name="Value47" localSheetId="5">#REF!</definedName>
    <definedName name="Value47" localSheetId="6">#REF!</definedName>
    <definedName name="Value47" localSheetId="4">#REF!</definedName>
    <definedName name="Value47">#REF!</definedName>
    <definedName name="Value48" localSheetId="5">#REF!</definedName>
    <definedName name="Value48" localSheetId="6">#REF!</definedName>
    <definedName name="Value48" localSheetId="4">#REF!</definedName>
    <definedName name="Value48">#REF!</definedName>
    <definedName name="Value49" localSheetId="5">#REF!</definedName>
    <definedName name="Value49" localSheetId="6">#REF!</definedName>
    <definedName name="Value49" localSheetId="4">#REF!</definedName>
    <definedName name="Value49">#REF!</definedName>
    <definedName name="Value5" localSheetId="5">#REF!</definedName>
    <definedName name="Value5" localSheetId="6">#REF!</definedName>
    <definedName name="Value5" localSheetId="4">#REF!</definedName>
    <definedName name="Value5">#REF!</definedName>
    <definedName name="Value50" localSheetId="5">#REF!</definedName>
    <definedName name="Value50" localSheetId="6">#REF!</definedName>
    <definedName name="Value50" localSheetId="4">#REF!</definedName>
    <definedName name="Value50">#REF!</definedName>
    <definedName name="Value51" localSheetId="5">#REF!</definedName>
    <definedName name="Value51" localSheetId="6">#REF!</definedName>
    <definedName name="Value51" localSheetId="4">#REF!</definedName>
    <definedName name="Value51">#REF!</definedName>
    <definedName name="Value52" localSheetId="5">#REF!</definedName>
    <definedName name="Value52" localSheetId="6">#REF!</definedName>
    <definedName name="Value52" localSheetId="4">#REF!</definedName>
    <definedName name="Value52">#REF!</definedName>
    <definedName name="Value53" localSheetId="5">#REF!</definedName>
    <definedName name="Value53" localSheetId="6">#REF!</definedName>
    <definedName name="Value53" localSheetId="4">#REF!</definedName>
    <definedName name="Value53">#REF!</definedName>
    <definedName name="Value54" localSheetId="5">#REF!</definedName>
    <definedName name="Value54" localSheetId="6">#REF!</definedName>
    <definedName name="Value54" localSheetId="4">#REF!</definedName>
    <definedName name="Value54">#REF!</definedName>
    <definedName name="Value55" localSheetId="5">#REF!</definedName>
    <definedName name="Value55" localSheetId="6">#REF!</definedName>
    <definedName name="Value55" localSheetId="4">#REF!</definedName>
    <definedName name="Value55">#REF!</definedName>
    <definedName name="Value6" localSheetId="5">#REF!</definedName>
    <definedName name="Value6" localSheetId="6">#REF!</definedName>
    <definedName name="Value6" localSheetId="4">#REF!</definedName>
    <definedName name="Value6">#REF!</definedName>
    <definedName name="Value7" localSheetId="5">#REF!</definedName>
    <definedName name="Value7" localSheetId="6">#REF!</definedName>
    <definedName name="Value7" localSheetId="4">#REF!</definedName>
    <definedName name="Value7">#REF!</definedName>
    <definedName name="Value8" localSheetId="5">#REF!</definedName>
    <definedName name="Value8" localSheetId="6">#REF!</definedName>
    <definedName name="Value8" localSheetId="4">#REF!</definedName>
    <definedName name="Value8">#REF!</definedName>
    <definedName name="Value9" localSheetId="5">#REF!</definedName>
    <definedName name="Value9" localSheetId="6">#REF!</definedName>
    <definedName name="Value9" localSheetId="4">#REF!</definedName>
    <definedName name="Value9">#REF!</definedName>
    <definedName name="VAN_CHUYEN_DUONG_DAI_DZ0.4KV" localSheetId="5">#REF!</definedName>
    <definedName name="VAN_CHUYEN_DUONG_DAI_DZ0.4KV" localSheetId="6">#REF!</definedName>
    <definedName name="VAN_CHUYEN_DUONG_DAI_DZ0.4KV" localSheetId="4">#REF!</definedName>
    <definedName name="VAN_CHUYEN_DUONG_DAI_DZ0.4KV">#REF!</definedName>
    <definedName name="VAN_CHUYEN_DUONG_DAI_DZ22KV" localSheetId="5">#REF!</definedName>
    <definedName name="VAN_CHUYEN_DUONG_DAI_DZ22KV" localSheetId="6">#REF!</definedName>
    <definedName name="VAN_CHUYEN_DUONG_DAI_DZ22KV" localSheetId="4">#REF!</definedName>
    <definedName name="VAN_CHUYEN_DUONG_DAI_DZ22KV">#REF!</definedName>
    <definedName name="VAN_CHUYEN_VAT_TU_CHUNG" localSheetId="5">#REF!</definedName>
    <definedName name="VAN_CHUYEN_VAT_TU_CHUNG" localSheetId="6">#REF!</definedName>
    <definedName name="VAN_CHUYEN_VAT_TU_CHUNG" localSheetId="4">#REF!</definedName>
    <definedName name="VAN_CHUYEN_VAT_TU_CHUNG">#REF!</definedName>
    <definedName name="VAN_TRUNG_CHUYEN_VAT_TU_CHUNG" localSheetId="5">#REF!</definedName>
    <definedName name="VAN_TRUNG_CHUYEN_VAT_TU_CHUNG" localSheetId="6">#REF!</definedName>
    <definedName name="VAN_TRUNG_CHUYEN_VAT_TU_CHUNG" localSheetId="4">#REF!</definedName>
    <definedName name="VAN_TRUNG_CHUYEN_VAT_TU_CHUNG">#REF!</definedName>
    <definedName name="VARIINST" localSheetId="5">#REF!</definedName>
    <definedName name="VARIINST" localSheetId="6">#REF!</definedName>
    <definedName name="VARIINST" localSheetId="4">#REF!</definedName>
    <definedName name="VARIINST">#REF!</definedName>
    <definedName name="VARIPURC" localSheetId="5">#REF!</definedName>
    <definedName name="VARIPURC" localSheetId="6">#REF!</definedName>
    <definedName name="VARIPURC" localSheetId="4">#REF!</definedName>
    <definedName name="VARIPURC">#REF!</definedName>
    <definedName name="vat" localSheetId="5">#REF!</definedName>
    <definedName name="vat" localSheetId="6">#REF!</definedName>
    <definedName name="vat" localSheetId="4">#REF!</definedName>
    <definedName name="vat">#REF!</definedName>
    <definedName name="VAT_LIEU_DEN_CHAN_CONG_TRINH" localSheetId="5">#REF!</definedName>
    <definedName name="VAT_LIEU_DEN_CHAN_CONG_TRINH" localSheetId="6">#REF!</definedName>
    <definedName name="VAT_LIEU_DEN_CHAN_CONG_TRINH" localSheetId="4">#REF!</definedName>
    <definedName name="VAT_LIEU_DEN_CHAN_CONG_TRINH">#REF!</definedName>
    <definedName name="VATM" localSheetId="5" hidden="1">{"'Sheet1'!$L$16"}</definedName>
    <definedName name="VATM" localSheetId="3" hidden="1">{"'Sheet1'!$L$16"}</definedName>
    <definedName name="VATM" localSheetId="4" hidden="1">{"'Sheet1'!$L$16"}</definedName>
    <definedName name="VATM" hidden="1">{"'Sheet1'!$L$16"}</definedName>
    <definedName name="vbtchongnuocm300" localSheetId="5">#REF!</definedName>
    <definedName name="vbtchongnuocm300" localSheetId="6">#REF!</definedName>
    <definedName name="vbtchongnuocm300" localSheetId="4">#REF!</definedName>
    <definedName name="vbtchongnuocm300">#REF!</definedName>
    <definedName name="vbtm150" localSheetId="5">#REF!</definedName>
    <definedName name="vbtm150" localSheetId="6">#REF!</definedName>
    <definedName name="vbtm150" localSheetId="4">#REF!</definedName>
    <definedName name="vbtm150">#REF!</definedName>
    <definedName name="vbtm300" localSheetId="5">#REF!</definedName>
    <definedName name="vbtm300" localSheetId="6">#REF!</definedName>
    <definedName name="vbtm300" localSheetId="4">#REF!</definedName>
    <definedName name="vbtm300">#REF!</definedName>
    <definedName name="vbtm400" localSheetId="5">#REF!</definedName>
    <definedName name="vbtm400" localSheetId="6">#REF!</definedName>
    <definedName name="vbtm400" localSheetId="4">#REF!</definedName>
    <definedName name="vbtm400">#REF!</definedName>
    <definedName name="vccot" localSheetId="5">#REF!</definedName>
    <definedName name="vccot" localSheetId="6">#REF!</definedName>
    <definedName name="vccot" localSheetId="4">#REF!</definedName>
    <definedName name="vccot">#REF!</definedName>
    <definedName name="vcdc" localSheetId="5">#REF!</definedName>
    <definedName name="vcdc" localSheetId="6">#REF!</definedName>
    <definedName name="vcdc" localSheetId="4">#REF!</definedName>
    <definedName name="vcdc">#REF!</definedName>
    <definedName name="vcoto" localSheetId="5" hidden="1">{"'Sheet1'!$L$16"}</definedName>
    <definedName name="vcoto" localSheetId="3" hidden="1">{"'Sheet1'!$L$16"}</definedName>
    <definedName name="vcoto" localSheetId="4" hidden="1">{"'Sheet1'!$L$16"}</definedName>
    <definedName name="vcoto" hidden="1">{"'Sheet1'!$L$16"}</definedName>
    <definedName name="vct" localSheetId="5">#REF!</definedName>
    <definedName name="vct" localSheetId="6">#REF!</definedName>
    <definedName name="vct" localSheetId="4">#REF!</definedName>
    <definedName name="vct">#REF!</definedName>
    <definedName name="VCTT" localSheetId="5">#REF!</definedName>
    <definedName name="VCTT" localSheetId="6">#REF!</definedName>
    <definedName name="VCTT" localSheetId="4">#REF!</definedName>
    <definedName name="VCTT">#REF!</definedName>
    <definedName name="VCVBT1" localSheetId="5">#REF!</definedName>
    <definedName name="VCVBT1" localSheetId="6">#REF!</definedName>
    <definedName name="VCVBT1" localSheetId="4">#REF!</definedName>
    <definedName name="VCVBT1">#REF!</definedName>
    <definedName name="VCVBT2" localSheetId="5">#REF!</definedName>
    <definedName name="VCVBT2" localSheetId="6">#REF!</definedName>
    <definedName name="VCVBT2" localSheetId="4">#REF!</definedName>
    <definedName name="VCVBT2">#REF!</definedName>
    <definedName name="VCHT" localSheetId="5">#REF!</definedName>
    <definedName name="VCHT" localSheetId="6">#REF!</definedName>
    <definedName name="VCHT" localSheetId="4">#REF!</definedName>
    <definedName name="VCHT">#REF!</definedName>
    <definedName name="vd3p" localSheetId="5">#REF!</definedName>
    <definedName name="vd3p" localSheetId="6">#REF!</definedName>
    <definedName name="vd3p" localSheetId="4">#REF!</definedName>
    <definedName name="vd3p">#REF!</definedName>
    <definedName name="vdv" hidden="1">#N/A</definedName>
    <definedName name="vgk" localSheetId="5">#REF!</definedName>
    <definedName name="vgk" localSheetId="6">#REF!</definedName>
    <definedName name="vgk" localSheetId="4">#REF!</definedName>
    <definedName name="vgk">#REF!</definedName>
    <definedName name="vgt" localSheetId="5">#REF!</definedName>
    <definedName name="vgt" localSheetId="6">#REF!</definedName>
    <definedName name="vgt" localSheetId="4">#REF!</definedName>
    <definedName name="vgt">#REF!</definedName>
    <definedName name="VH" localSheetId="5" hidden="1">{"'Sheet1'!$L$16"}</definedName>
    <definedName name="VH" localSheetId="3" hidden="1">{"'Sheet1'!$L$16"}</definedName>
    <definedName name="VH" localSheetId="4" hidden="1">{"'Sheet1'!$L$16"}</definedName>
    <definedName name="VH" hidden="1">{"'Sheet1'!$L$16"}</definedName>
    <definedName name="Viet" localSheetId="5" hidden="1">{"'Sheet1'!$L$16"}</definedName>
    <definedName name="Viet" localSheetId="3" hidden="1">{"'Sheet1'!$L$16"}</definedName>
    <definedName name="Viet" localSheetId="4" hidden="1">{"'Sheet1'!$L$16"}</definedName>
    <definedName name="Viet" hidden="1">{"'Sheet1'!$L$16"}</definedName>
    <definedName name="vkcauthang" localSheetId="5">#REF!</definedName>
    <definedName name="vkcauthang" localSheetId="6">#REF!</definedName>
    <definedName name="vkcauthang" localSheetId="4">#REF!</definedName>
    <definedName name="vkcauthang">#REF!</definedName>
    <definedName name="vksan" localSheetId="5">#REF!</definedName>
    <definedName name="vksan" localSheetId="6">#REF!</definedName>
    <definedName name="vksan" localSheetId="4">#REF!</definedName>
    <definedName name="vksan">#REF!</definedName>
    <definedName name="vl" localSheetId="5">#REF!</definedName>
    <definedName name="vl" localSheetId="6">#REF!</definedName>
    <definedName name="vl" localSheetId="4">#REF!</definedName>
    <definedName name="vl">#REF!</definedName>
    <definedName name="vl3p" localSheetId="5">#REF!</definedName>
    <definedName name="vl3p" localSheetId="6">#REF!</definedName>
    <definedName name="vl3p" localSheetId="4">#REF!</definedName>
    <definedName name="vl3p">#REF!</definedName>
    <definedName name="vlct" localSheetId="5" hidden="1">{"'Sheet1'!$L$16"}</definedName>
    <definedName name="vlct" localSheetId="3" hidden="1">{"'Sheet1'!$L$16"}</definedName>
    <definedName name="vlct" localSheetId="4" hidden="1">{"'Sheet1'!$L$16"}</definedName>
    <definedName name="vlct" hidden="1">{"'Sheet1'!$L$16"}</definedName>
    <definedName name="VLCT3p" localSheetId="5">#REF!</definedName>
    <definedName name="VLCT3p" localSheetId="6">#REF!</definedName>
    <definedName name="VLCT3p" localSheetId="4">#REF!</definedName>
    <definedName name="VLCT3p">#REF!</definedName>
    <definedName name="vldg" localSheetId="5">#REF!</definedName>
    <definedName name="vldg" localSheetId="6">#REF!</definedName>
    <definedName name="vldg" localSheetId="4">#REF!</definedName>
    <definedName name="vldg">#REF!</definedName>
    <definedName name="vldn400" localSheetId="5">#REF!</definedName>
    <definedName name="vldn400" localSheetId="6">#REF!</definedName>
    <definedName name="vldn400" localSheetId="4">#REF!</definedName>
    <definedName name="vldn400">#REF!</definedName>
    <definedName name="vldn600" localSheetId="5">#REF!</definedName>
    <definedName name="vldn600" localSheetId="6">#REF!</definedName>
    <definedName name="vldn600" localSheetId="4">#REF!</definedName>
    <definedName name="vldn600">#REF!</definedName>
    <definedName name="VLIEU" localSheetId="5">#REF!</definedName>
    <definedName name="VLIEU" localSheetId="6">#REF!</definedName>
    <definedName name="VLIEU" localSheetId="4">#REF!</definedName>
    <definedName name="VLIEU">#REF!</definedName>
    <definedName name="VLM" localSheetId="5">#REF!</definedName>
    <definedName name="VLM" localSheetId="6">#REF!</definedName>
    <definedName name="VLM" localSheetId="4">#REF!</definedName>
    <definedName name="VLM">#REF!</definedName>
    <definedName name="vltram" localSheetId="5">#REF!</definedName>
    <definedName name="vltram" localSheetId="6">#REF!</definedName>
    <definedName name="vltram" localSheetId="4">#REF!</definedName>
    <definedName name="vltram">#REF!</definedName>
    <definedName name="vr3p" localSheetId="5">#REF!</definedName>
    <definedName name="vr3p" localSheetId="6">#REF!</definedName>
    <definedName name="vr3p" localSheetId="4">#REF!</definedName>
    <definedName name="vr3p">#REF!</definedName>
    <definedName name="W" localSheetId="5">#REF!</definedName>
    <definedName name="W" localSheetId="6">#REF!</definedName>
    <definedName name="W" localSheetId="4">#REF!</definedName>
    <definedName name="W">#REF!</definedName>
    <definedName name="WIRE1">5</definedName>
    <definedName name="wr" localSheetId="5" hidden="1">{#N/A,#N/A,FALSE,"Chi tiÆt"}</definedName>
    <definedName name="wr" localSheetId="3" hidden="1">{#N/A,#N/A,FALSE,"Chi tiÆt"}</definedName>
    <definedName name="wr" localSheetId="4" hidden="1">{#N/A,#N/A,FALSE,"Chi tiÆt"}</definedName>
    <definedName name="wr" hidden="1">{#N/A,#N/A,FALSE,"Chi tiÆt"}</definedName>
    <definedName name="wrn.aaa." localSheetId="5"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5"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5" hidden="1">{#N/A,#N/A,FALSE,"Ke khai NH"}</definedName>
    <definedName name="wrn.Bang._.ke._.nhan._.hang." localSheetId="6" hidden="1">{#N/A,#N/A,FALSE,"Ke khai NH"}</definedName>
    <definedName name="wrn.Bang._.ke._.nhan._.hang." localSheetId="3" hidden="1">{#N/A,#N/A,FALSE,"Ke khai NH"}</definedName>
    <definedName name="wrn.Bang._.ke._.nhan._.hang." localSheetId="4" hidden="1">{#N/A,#N/A,FALSE,"Ke khai NH"}</definedName>
    <definedName name="wrn.Bang._.ke._.nhan._.hang." hidden="1">{#N/A,#N/A,FALSE,"Ke khai NH"}</definedName>
    <definedName name="wrn.cong." localSheetId="5" hidden="1">{#N/A,#N/A,FALSE,"Sheet1"}</definedName>
    <definedName name="wrn.cong." localSheetId="3" hidden="1">{#N/A,#N/A,FALSE,"Sheet1"}</definedName>
    <definedName name="wrn.cong." localSheetId="4" hidden="1">{#N/A,#N/A,FALSE,"Sheet1"}</definedName>
    <definedName name="wrn.cong." hidden="1">{#N/A,#N/A,FALSE,"Sheet1"}</definedName>
    <definedName name="wrn.Che._.do._.duoc._.huong." localSheetId="5" hidden="1">{#N/A,#N/A,FALSE,"BN (2)"}</definedName>
    <definedName name="wrn.Che._.do._.duoc._.huong." localSheetId="6" hidden="1">{#N/A,#N/A,FALSE,"BN (2)"}</definedName>
    <definedName name="wrn.Che._.do._.duoc._.huong." localSheetId="3" hidden="1">{#N/A,#N/A,FALSE,"BN (2)"}</definedName>
    <definedName name="wrn.Che._.do._.duoc._.huong." localSheetId="4" hidden="1">{#N/A,#N/A,FALSE,"BN (2)"}</definedName>
    <definedName name="wrn.Che._.do._.duoc._.huong." hidden="1">{#N/A,#N/A,FALSE,"BN (2)"}</definedName>
    <definedName name="wrn.chi._.tiÆt." localSheetId="5" hidden="1">{#N/A,#N/A,FALSE,"Chi tiÆt"}</definedName>
    <definedName name="wrn.chi._.tiÆt." localSheetId="6" hidden="1">{#N/A,#N/A,FALSE,"Chi tiÆt"}</definedName>
    <definedName name="wrn.chi._.tiÆt." localSheetId="3" hidden="1">{#N/A,#N/A,FALSE,"Chi tiÆt"}</definedName>
    <definedName name="wrn.chi._.tiÆt." localSheetId="4" hidden="1">{#N/A,#N/A,FALSE,"Chi tiÆt"}</definedName>
    <definedName name="wrn.chi._.tiÆt." hidden="1">{#N/A,#N/A,FALSE,"Chi tiÆt"}</definedName>
    <definedName name="wrn.Giáy._.bao._.no." localSheetId="5" hidden="1">{#N/A,#N/A,FALSE,"BN"}</definedName>
    <definedName name="wrn.Giáy._.bao._.no." localSheetId="6" hidden="1">{#N/A,#N/A,FALSE,"BN"}</definedName>
    <definedName name="wrn.Giáy._.bao._.no." localSheetId="3" hidden="1">{#N/A,#N/A,FALSE,"BN"}</definedName>
    <definedName name="wrn.Giáy._.bao._.no." localSheetId="4" hidden="1">{#N/A,#N/A,FALSE,"BN"}</definedName>
    <definedName name="wrn.Giáy._.bao._.no." hidden="1">{#N/A,#N/A,FALSE,"BN"}</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5" hidden="1">{#N/A,#N/A,TRUE,"BT M200 da 10x20"}</definedName>
    <definedName name="wrn.vd." localSheetId="6" hidden="1">{#N/A,#N/A,TRUE,"BT M200 da 10x20"}</definedName>
    <definedName name="wrn.vd." localSheetId="3" hidden="1">{#N/A,#N/A,TRUE,"BT M200 da 10x20"}</definedName>
    <definedName name="wrn.vd." localSheetId="4" hidden="1">{#N/A,#N/A,TRUE,"BT M200 da 10x20"}</definedName>
    <definedName name="wrn.vd." hidden="1">{#N/A,#N/A,TRUE,"BT M200 da 10x20"}</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5">#REF!</definedName>
    <definedName name="x1pind" localSheetId="6">#REF!</definedName>
    <definedName name="x1pind" localSheetId="4">#REF!</definedName>
    <definedName name="x1pind">#REF!</definedName>
    <definedName name="X1pINDnc" localSheetId="5">#REF!</definedName>
    <definedName name="X1pINDnc" localSheetId="6">#REF!</definedName>
    <definedName name="X1pINDnc" localSheetId="4">#REF!</definedName>
    <definedName name="X1pINDnc">#REF!</definedName>
    <definedName name="X1pINDvc" localSheetId="5">#REF!</definedName>
    <definedName name="X1pINDvc" localSheetId="6">#REF!</definedName>
    <definedName name="X1pINDvc" localSheetId="4">#REF!</definedName>
    <definedName name="X1pINDvc">#REF!</definedName>
    <definedName name="X1pINDvl" localSheetId="5">#REF!</definedName>
    <definedName name="X1pINDvl" localSheetId="6">#REF!</definedName>
    <definedName name="X1pINDvl" localSheetId="4">#REF!</definedName>
    <definedName name="X1pINDvl">#REF!</definedName>
    <definedName name="x1pint" localSheetId="5">#REF!</definedName>
    <definedName name="x1pint" localSheetId="6">#REF!</definedName>
    <definedName name="x1pint" localSheetId="4">#REF!</definedName>
    <definedName name="x1pint">#REF!</definedName>
    <definedName name="x1ping" localSheetId="5">#REF!</definedName>
    <definedName name="x1ping" localSheetId="6">#REF!</definedName>
    <definedName name="x1ping" localSheetId="4">#REF!</definedName>
    <definedName name="x1ping">#REF!</definedName>
    <definedName name="X1pINGnc" localSheetId="5">#REF!</definedName>
    <definedName name="X1pINGnc" localSheetId="6">#REF!</definedName>
    <definedName name="X1pINGnc" localSheetId="4">#REF!</definedName>
    <definedName name="X1pINGnc">#REF!</definedName>
    <definedName name="X1pINGvc" localSheetId="5">#REF!</definedName>
    <definedName name="X1pINGvc" localSheetId="6">#REF!</definedName>
    <definedName name="X1pINGvc" localSheetId="4">#REF!</definedName>
    <definedName name="X1pINGvc">#REF!</definedName>
    <definedName name="X1pINGvl" localSheetId="5">#REF!</definedName>
    <definedName name="X1pINGvl" localSheetId="6">#REF!</definedName>
    <definedName name="X1pINGvl" localSheetId="4">#REF!</definedName>
    <definedName name="X1pINGvl">#REF!</definedName>
    <definedName name="XBCNCKT">5600</definedName>
    <definedName name="XCCT">0.5</definedName>
    <definedName name="xd0.6" localSheetId="5">#REF!</definedName>
    <definedName name="xd0.6" localSheetId="6">#REF!</definedName>
    <definedName name="xd0.6" localSheetId="4">#REF!</definedName>
    <definedName name="xd0.6">#REF!</definedName>
    <definedName name="xd1.3" localSheetId="5">#REF!</definedName>
    <definedName name="xd1.3" localSheetId="6">#REF!</definedName>
    <definedName name="xd1.3" localSheetId="4">#REF!</definedName>
    <definedName name="xd1.3">#REF!</definedName>
    <definedName name="xd1.5" localSheetId="5">#REF!</definedName>
    <definedName name="xd1.5" localSheetId="6">#REF!</definedName>
    <definedName name="xd1.5" localSheetId="4">#REF!</definedName>
    <definedName name="xd1.5">#REF!</definedName>
    <definedName name="xfco" localSheetId="5">#REF!</definedName>
    <definedName name="xfco" localSheetId="6">#REF!</definedName>
    <definedName name="xfco" localSheetId="4">#REF!</definedName>
    <definedName name="xfco">#REF!</definedName>
    <definedName name="xfco3p" localSheetId="5">#REF!</definedName>
    <definedName name="xfco3p" localSheetId="6">#REF!</definedName>
    <definedName name="xfco3p" localSheetId="4">#REF!</definedName>
    <definedName name="xfco3p">#REF!</definedName>
    <definedName name="XFCOnc" localSheetId="5">#REF!</definedName>
    <definedName name="XFCOnc" localSheetId="6">#REF!</definedName>
    <definedName name="XFCOnc" localSheetId="4">#REF!</definedName>
    <definedName name="XFCOnc">#REF!</definedName>
    <definedName name="xfcotnc" localSheetId="5">#REF!</definedName>
    <definedName name="xfcotnc" localSheetId="6">#REF!</definedName>
    <definedName name="xfcotnc" localSheetId="4">#REF!</definedName>
    <definedName name="xfcotnc">#REF!</definedName>
    <definedName name="xfcotvl" localSheetId="5">#REF!</definedName>
    <definedName name="xfcotvl" localSheetId="6">#REF!</definedName>
    <definedName name="xfcotvl" localSheetId="4">#REF!</definedName>
    <definedName name="xfcotvl">#REF!</definedName>
    <definedName name="XFCOvl" localSheetId="5">#REF!</definedName>
    <definedName name="XFCOvl" localSheetId="6">#REF!</definedName>
    <definedName name="XFCOvl" localSheetId="4">#REF!</definedName>
    <definedName name="XFCOvl">#REF!</definedName>
    <definedName name="xgc100" localSheetId="5">#REF!</definedName>
    <definedName name="xgc100" localSheetId="6">#REF!</definedName>
    <definedName name="xgc100" localSheetId="4">#REF!</definedName>
    <definedName name="xgc100">#REF!</definedName>
    <definedName name="xgc150" localSheetId="5">#REF!</definedName>
    <definedName name="xgc150" localSheetId="6">#REF!</definedName>
    <definedName name="xgc150" localSheetId="4">#REF!</definedName>
    <definedName name="xgc150">#REF!</definedName>
    <definedName name="xgc200" localSheetId="5">#REF!</definedName>
    <definedName name="xgc200" localSheetId="6">#REF!</definedName>
    <definedName name="xgc200" localSheetId="4">#REF!</definedName>
    <definedName name="xgc200">#REF!</definedName>
    <definedName name="xh" localSheetId="5">#REF!</definedName>
    <definedName name="xh" localSheetId="6">#REF!</definedName>
    <definedName name="xh" localSheetId="4">#REF!</definedName>
    <definedName name="xh">#REF!</definedName>
    <definedName name="xhn" localSheetId="5">#REF!</definedName>
    <definedName name="xhn" localSheetId="6">#REF!</definedName>
    <definedName name="xhn" localSheetId="4">#REF!</definedName>
    <definedName name="xhn">#REF!</definedName>
    <definedName name="xig" localSheetId="5">#REF!</definedName>
    <definedName name="xig" localSheetId="6">#REF!</definedName>
    <definedName name="xig" localSheetId="4">#REF!</definedName>
    <definedName name="xig">#REF!</definedName>
    <definedName name="xig1" localSheetId="5">#REF!</definedName>
    <definedName name="xig1" localSheetId="6">#REF!</definedName>
    <definedName name="xig1" localSheetId="4">#REF!</definedName>
    <definedName name="xig1">#REF!</definedName>
    <definedName name="xig1p" localSheetId="5">#REF!</definedName>
    <definedName name="xig1p" localSheetId="6">#REF!</definedName>
    <definedName name="xig1p" localSheetId="4">#REF!</definedName>
    <definedName name="xig1p">#REF!</definedName>
    <definedName name="xig3p" localSheetId="5">#REF!</definedName>
    <definedName name="xig3p" localSheetId="6">#REF!</definedName>
    <definedName name="xig3p" localSheetId="4">#REF!</definedName>
    <definedName name="xig3p">#REF!</definedName>
    <definedName name="XIGnc" localSheetId="5">#REF!</definedName>
    <definedName name="XIGnc" localSheetId="6">#REF!</definedName>
    <definedName name="XIGnc" localSheetId="4">#REF!</definedName>
    <definedName name="XIGnc">#REF!</definedName>
    <definedName name="XIGvc" localSheetId="5">#REF!</definedName>
    <definedName name="XIGvc" localSheetId="6">#REF!</definedName>
    <definedName name="XIGvc" localSheetId="4">#REF!</definedName>
    <definedName name="XIGvc">#REF!</definedName>
    <definedName name="XIGvl" localSheetId="5">#REF!</definedName>
    <definedName name="XIGvl" localSheetId="6">#REF!</definedName>
    <definedName name="XIGvl" localSheetId="4">#REF!</definedName>
    <definedName name="XIGvl">#REF!</definedName>
    <definedName name="ximang" localSheetId="5">#REF!</definedName>
    <definedName name="ximang" localSheetId="6">#REF!</definedName>
    <definedName name="ximang" localSheetId="4">#REF!</definedName>
    <definedName name="ximang">#REF!</definedName>
    <definedName name="xin" localSheetId="5">#REF!</definedName>
    <definedName name="xin" localSheetId="6">#REF!</definedName>
    <definedName name="xin" localSheetId="4">#REF!</definedName>
    <definedName name="xin">#REF!</definedName>
    <definedName name="xin190" localSheetId="5">#REF!</definedName>
    <definedName name="xin190" localSheetId="6">#REF!</definedName>
    <definedName name="xin190" localSheetId="4">#REF!</definedName>
    <definedName name="xin190">#REF!</definedName>
    <definedName name="xin1903p" localSheetId="5">#REF!</definedName>
    <definedName name="xin1903p" localSheetId="6">#REF!</definedName>
    <definedName name="xin1903p" localSheetId="4">#REF!</definedName>
    <definedName name="xin1903p">#REF!</definedName>
    <definedName name="xin3p" localSheetId="5">#REF!</definedName>
    <definedName name="xin3p" localSheetId="6">#REF!</definedName>
    <definedName name="xin3p" localSheetId="4">#REF!</definedName>
    <definedName name="xin3p">#REF!</definedName>
    <definedName name="xind" localSheetId="5">#REF!</definedName>
    <definedName name="xind" localSheetId="6">#REF!</definedName>
    <definedName name="xind" localSheetId="4">#REF!</definedName>
    <definedName name="xind">#REF!</definedName>
    <definedName name="xind1p" localSheetId="5">#REF!</definedName>
    <definedName name="xind1p" localSheetId="6">#REF!</definedName>
    <definedName name="xind1p" localSheetId="4">#REF!</definedName>
    <definedName name="xind1p">#REF!</definedName>
    <definedName name="xind3p" localSheetId="5">#REF!</definedName>
    <definedName name="xind3p" localSheetId="6">#REF!</definedName>
    <definedName name="xind3p" localSheetId="4">#REF!</definedName>
    <definedName name="xind3p">#REF!</definedName>
    <definedName name="xindnc1p" localSheetId="5">#REF!</definedName>
    <definedName name="xindnc1p" localSheetId="6">#REF!</definedName>
    <definedName name="xindnc1p" localSheetId="4">#REF!</definedName>
    <definedName name="xindnc1p">#REF!</definedName>
    <definedName name="xindvl1p" localSheetId="5">#REF!</definedName>
    <definedName name="xindvl1p" localSheetId="6">#REF!</definedName>
    <definedName name="xindvl1p" localSheetId="4">#REF!</definedName>
    <definedName name="xindvl1p">#REF!</definedName>
    <definedName name="XINnc" localSheetId="5">#REF!</definedName>
    <definedName name="XINnc" localSheetId="6">#REF!</definedName>
    <definedName name="XINnc" localSheetId="4">#REF!</definedName>
    <definedName name="XINnc">#REF!</definedName>
    <definedName name="xint1p" localSheetId="5">#REF!</definedName>
    <definedName name="xint1p" localSheetId="6">#REF!</definedName>
    <definedName name="xint1p" localSheetId="4">#REF!</definedName>
    <definedName name="xint1p">#REF!</definedName>
    <definedName name="XINvc" localSheetId="5">#REF!</definedName>
    <definedName name="XINvc" localSheetId="6">#REF!</definedName>
    <definedName name="XINvc" localSheetId="4">#REF!</definedName>
    <definedName name="XINvc">#REF!</definedName>
    <definedName name="XINvl" localSheetId="5">#REF!</definedName>
    <definedName name="XINvl" localSheetId="6">#REF!</definedName>
    <definedName name="XINvl" localSheetId="4">#REF!</definedName>
    <definedName name="XINvl">#REF!</definedName>
    <definedName name="xing1p" localSheetId="5">#REF!</definedName>
    <definedName name="xing1p" localSheetId="6">#REF!</definedName>
    <definedName name="xing1p" localSheetId="4">#REF!</definedName>
    <definedName name="xing1p">#REF!</definedName>
    <definedName name="xingnc1p" localSheetId="5">#REF!</definedName>
    <definedName name="xingnc1p" localSheetId="6">#REF!</definedName>
    <definedName name="xingnc1p" localSheetId="4">#REF!</definedName>
    <definedName name="xingnc1p">#REF!</definedName>
    <definedName name="xingvl1p" localSheetId="5">#REF!</definedName>
    <definedName name="xingvl1p" localSheetId="6">#REF!</definedName>
    <definedName name="xingvl1p" localSheetId="4">#REF!</definedName>
    <definedName name="xingvl1p">#REF!</definedName>
    <definedName name="xit" localSheetId="5">#REF!</definedName>
    <definedName name="xit" localSheetId="6">#REF!</definedName>
    <definedName name="xit" localSheetId="4">#REF!</definedName>
    <definedName name="xit">#REF!</definedName>
    <definedName name="xit1" localSheetId="5">#REF!</definedName>
    <definedName name="xit1" localSheetId="6">#REF!</definedName>
    <definedName name="xit1" localSheetId="4">#REF!</definedName>
    <definedName name="xit1">#REF!</definedName>
    <definedName name="xit1p" localSheetId="5">#REF!</definedName>
    <definedName name="xit1p" localSheetId="6">#REF!</definedName>
    <definedName name="xit1p" localSheetId="4">#REF!</definedName>
    <definedName name="xit1p">#REF!</definedName>
    <definedName name="xit3p" localSheetId="5">#REF!</definedName>
    <definedName name="xit3p" localSheetId="6">#REF!</definedName>
    <definedName name="xit3p" localSheetId="4">#REF!</definedName>
    <definedName name="xit3p">#REF!</definedName>
    <definedName name="XITnc" localSheetId="5">#REF!</definedName>
    <definedName name="XITnc" localSheetId="6">#REF!</definedName>
    <definedName name="XITnc" localSheetId="4">#REF!</definedName>
    <definedName name="XITnc">#REF!</definedName>
    <definedName name="XITvc" localSheetId="5">#REF!</definedName>
    <definedName name="XITvc" localSheetId="6">#REF!</definedName>
    <definedName name="XITvc" localSheetId="4">#REF!</definedName>
    <definedName name="XITvc">#REF!</definedName>
    <definedName name="XITvl" localSheetId="5">#REF!</definedName>
    <definedName name="XITvl" localSheetId="6">#REF!</definedName>
    <definedName name="XITvl" localSheetId="4">#REF!</definedName>
    <definedName name="XITvl">#REF!</definedName>
    <definedName name="xk0.6" localSheetId="5">#REF!</definedName>
    <definedName name="xk0.6" localSheetId="6">#REF!</definedName>
    <definedName name="xk0.6" localSheetId="4">#REF!</definedName>
    <definedName name="xk0.6">#REF!</definedName>
    <definedName name="xk1.3" localSheetId="5">#REF!</definedName>
    <definedName name="xk1.3" localSheetId="6">#REF!</definedName>
    <definedName name="xk1.3" localSheetId="4">#REF!</definedName>
    <definedName name="xk1.3">#REF!</definedName>
    <definedName name="xk1.5" localSheetId="5">#REF!</definedName>
    <definedName name="xk1.5" localSheetId="6">#REF!</definedName>
    <definedName name="xk1.5" localSheetId="4">#REF!</definedName>
    <definedName name="xk1.5">#REF!</definedName>
    <definedName name="xld1.4" localSheetId="5">#REF!</definedName>
    <definedName name="xld1.4" localSheetId="6">#REF!</definedName>
    <definedName name="xld1.4" localSheetId="4">#REF!</definedName>
    <definedName name="xld1.4">#REF!</definedName>
    <definedName name="xlk1.4" localSheetId="5">#REF!</definedName>
    <definedName name="xlk1.4" localSheetId="6">#REF!</definedName>
    <definedName name="xlk1.4" localSheetId="4">#REF!</definedName>
    <definedName name="xlk1.4">#REF!</definedName>
    <definedName name="xls" localSheetId="5" hidden="1">{"'Sheet1'!$L$16"}</definedName>
    <definedName name="xls" localSheetId="3" hidden="1">{"'Sheet1'!$L$16"}</definedName>
    <definedName name="xls" localSheetId="4" hidden="1">{"'Sheet1'!$L$16"}</definedName>
    <definedName name="xls" hidden="1">{"'Sheet1'!$L$16"}</definedName>
    <definedName name="xlttbninh" localSheetId="5" hidden="1">{"'Sheet1'!$L$16"}</definedName>
    <definedName name="xlttbninh" localSheetId="3" hidden="1">{"'Sheet1'!$L$16"}</definedName>
    <definedName name="xlttbninh" localSheetId="4" hidden="1">{"'Sheet1'!$L$16"}</definedName>
    <definedName name="xlttbninh" hidden="1">{"'Sheet1'!$L$16"}</definedName>
    <definedName name="XM" localSheetId="5">#REF!</definedName>
    <definedName name="XM" localSheetId="6">#REF!</definedName>
    <definedName name="XM" localSheetId="4">#REF!</definedName>
    <definedName name="XM">#REF!</definedName>
    <definedName name="xmcax" localSheetId="5">#REF!</definedName>
    <definedName name="xmcax" localSheetId="6">#REF!</definedName>
    <definedName name="xmcax" localSheetId="4">#REF!</definedName>
    <definedName name="xmcax">#REF!</definedName>
    <definedName name="xn" localSheetId="5">#REF!</definedName>
    <definedName name="xn" localSheetId="6">#REF!</definedName>
    <definedName name="xn" localSheetId="4">#REF!</definedName>
    <definedName name="xn">#REF!</definedName>
    <definedName name="XTKKTTC">7500</definedName>
    <definedName name="xx" localSheetId="5">#REF!</definedName>
    <definedName name="xx" localSheetId="6">#REF!</definedName>
    <definedName name="xx" localSheetId="4">#REF!</definedName>
    <definedName name="xx">#REF!</definedName>
    <definedName name="y" localSheetId="5">#REF!</definedName>
    <definedName name="y" localSheetId="6">#REF!</definedName>
    <definedName name="y" localSheetId="4">#REF!</definedName>
    <definedName name="y">#REF!</definedName>
    <definedName name="z" localSheetId="5">#REF!</definedName>
    <definedName name="z" localSheetId="6">#REF!</definedName>
    <definedName name="z" localSheetId="4">#REF!</definedName>
    <definedName name="z">#REF!</definedName>
    <definedName name="ZXD" localSheetId="5">#REF!</definedName>
    <definedName name="ZXD" localSheetId="6">#REF!</definedName>
    <definedName name="ZXD" localSheetId="4">#REF!</definedName>
    <definedName name="ZXD">#REF!</definedName>
    <definedName name="ZYX" localSheetId="5">#REF!</definedName>
    <definedName name="ZYX" localSheetId="6">#REF!</definedName>
    <definedName name="ZYX" localSheetId="4">#REF!</definedName>
    <definedName name="ZYX">#REF!</definedName>
    <definedName name="ZZZ" localSheetId="5">#REF!</definedName>
    <definedName name="ZZZ" localSheetId="6">#REF!</definedName>
    <definedName name="ZZZ" localSheetId="4">#REF!</definedName>
    <definedName name="ZZZ">#REF!</definedName>
  </definedNames>
  <calcPr calcId="162913"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6" l="1"/>
  <c r="K9" i="26"/>
  <c r="G12" i="26" l="1"/>
  <c r="G8" i="26"/>
  <c r="L8" i="26"/>
  <c r="M8" i="26"/>
  <c r="K8" i="26"/>
  <c r="M15" i="26"/>
  <c r="K14" i="26"/>
  <c r="M13" i="26"/>
  <c r="K13" i="26"/>
  <c r="D12" i="26" l="1"/>
  <c r="D8" i="26"/>
  <c r="D7" i="26"/>
  <c r="D23" i="26"/>
  <c r="D22" i="26"/>
  <c r="D18" i="26"/>
  <c r="D16" i="26"/>
  <c r="M26" i="26"/>
  <c r="K26" i="26"/>
  <c r="K23" i="26" s="1"/>
  <c r="K22" i="26" s="1"/>
  <c r="M25" i="26"/>
  <c r="M23" i="26" s="1"/>
  <c r="M22" i="26" s="1"/>
  <c r="K25" i="26"/>
  <c r="M24" i="26"/>
  <c r="K24" i="26"/>
  <c r="M21" i="26"/>
  <c r="K21" i="26"/>
  <c r="M20" i="26"/>
  <c r="K20" i="26"/>
  <c r="M19" i="26"/>
  <c r="M18" i="26" s="1"/>
  <c r="M16" i="26" s="1"/>
  <c r="K19" i="26"/>
  <c r="K18" i="26" s="1"/>
  <c r="K17" i="26"/>
  <c r="M14" i="26"/>
  <c r="M12" i="26"/>
  <c r="M7" i="26" s="1"/>
  <c r="K12" i="26"/>
  <c r="C12" i="26"/>
  <c r="C8" i="26"/>
  <c r="C7" i="26"/>
  <c r="D11" i="32"/>
  <c r="D15" i="32"/>
  <c r="D14" i="32"/>
  <c r="D13" i="32"/>
  <c r="D12" i="32"/>
  <c r="D10" i="32"/>
  <c r="C12" i="32"/>
  <c r="C9" i="32" s="1"/>
  <c r="C8" i="32" s="1"/>
  <c r="C10" i="32"/>
  <c r="E17" i="24"/>
  <c r="E16" i="24"/>
  <c r="E15" i="24"/>
  <c r="K16" i="26" l="1"/>
  <c r="D9" i="32"/>
  <c r="D8" i="32" s="1"/>
  <c r="I14" i="26" l="1"/>
  <c r="I12" i="26"/>
  <c r="F15" i="32" l="1"/>
  <c r="F14" i="32"/>
  <c r="F13" i="32"/>
  <c r="E14" i="24"/>
  <c r="E9" i="24" s="1"/>
  <c r="E10" i="24"/>
  <c r="H13" i="24"/>
  <c r="G13" i="24"/>
  <c r="E11" i="24"/>
  <c r="E11" i="32" l="1"/>
  <c r="F17" i="24" l="1"/>
  <c r="F16" i="24"/>
  <c r="F15" i="24"/>
  <c r="F14" i="24"/>
  <c r="F13" i="24"/>
  <c r="F12" i="24"/>
  <c r="F11" i="24"/>
  <c r="A3" i="25"/>
  <c r="C13" i="33"/>
  <c r="E24" i="25"/>
  <c r="E25" i="25"/>
  <c r="E26" i="25"/>
  <c r="I25" i="26"/>
  <c r="I26" i="26"/>
  <c r="I24" i="26"/>
  <c r="G25" i="26"/>
  <c r="G26" i="26"/>
  <c r="G24" i="26"/>
  <c r="I20" i="26"/>
  <c r="I21" i="26"/>
  <c r="I19" i="26"/>
  <c r="G20" i="26"/>
  <c r="G21" i="26"/>
  <c r="G19" i="26"/>
  <c r="G17" i="26"/>
  <c r="I7" i="26"/>
  <c r="E22" i="26"/>
  <c r="C23" i="26"/>
  <c r="C22" i="26" s="1"/>
  <c r="C18" i="26"/>
  <c r="C16" i="26" s="1"/>
  <c r="C10" i="37"/>
  <c r="C15" i="37"/>
  <c r="C14" i="37" s="1"/>
  <c r="C11" i="33"/>
  <c r="C10" i="33" s="1"/>
  <c r="C9" i="33" s="1"/>
  <c r="F12" i="32"/>
  <c r="E10" i="32"/>
  <c r="I23" i="26" l="1"/>
  <c r="I22" i="26" s="1"/>
  <c r="C9" i="37"/>
  <c r="G23" i="26"/>
  <c r="G22" i="26" s="1"/>
  <c r="I18" i="26"/>
  <c r="I16" i="26" s="1"/>
  <c r="G7" i="26"/>
  <c r="G18" i="26"/>
  <c r="G16" i="26" s="1"/>
  <c r="F9" i="32" l="1"/>
  <c r="E9" i="32"/>
  <c r="K107" i="36"/>
  <c r="K103" i="36" s="1"/>
  <c r="I107" i="36"/>
  <c r="H107" i="36" s="1"/>
  <c r="J106" i="36"/>
  <c r="H106" i="36"/>
  <c r="L105" i="36"/>
  <c r="J105" i="36"/>
  <c r="H105" i="36"/>
  <c r="L104" i="36"/>
  <c r="J104" i="36"/>
  <c r="H104" i="36"/>
  <c r="M103" i="36"/>
  <c r="L103" i="36"/>
  <c r="L101" i="36"/>
  <c r="J101" i="36"/>
  <c r="H101" i="36"/>
  <c r="L100" i="36"/>
  <c r="L99" i="36" s="1"/>
  <c r="L98" i="36" s="1"/>
  <c r="J100" i="36"/>
  <c r="H100" i="36"/>
  <c r="M99" i="36"/>
  <c r="K99" i="36"/>
  <c r="I99" i="36"/>
  <c r="M97" i="36"/>
  <c r="M92" i="36" s="1"/>
  <c r="H97" i="36"/>
  <c r="J97" i="36" s="1"/>
  <c r="L96" i="36"/>
  <c r="K96" i="36"/>
  <c r="K92" i="36" s="1"/>
  <c r="I96" i="36"/>
  <c r="I92" i="36" s="1"/>
  <c r="L95" i="36"/>
  <c r="H95" i="36"/>
  <c r="J95" i="36" s="1"/>
  <c r="L94" i="36"/>
  <c r="H94" i="36"/>
  <c r="J94" i="36" s="1"/>
  <c r="L93" i="36"/>
  <c r="H93" i="36"/>
  <c r="J93" i="36" s="1"/>
  <c r="K91" i="36"/>
  <c r="J91" i="36" s="1"/>
  <c r="H91" i="36"/>
  <c r="I90" i="36"/>
  <c r="H90" i="36" s="1"/>
  <c r="M89" i="36"/>
  <c r="M88" i="36" s="1"/>
  <c r="K89" i="36"/>
  <c r="J89" i="36" s="1"/>
  <c r="I89" i="36"/>
  <c r="I88" i="36" s="1"/>
  <c r="J87" i="36"/>
  <c r="H87" i="36"/>
  <c r="J86" i="36"/>
  <c r="H86" i="36"/>
  <c r="J85" i="36"/>
  <c r="H85" i="36"/>
  <c r="J84" i="36"/>
  <c r="H84" i="36"/>
  <c r="J83" i="36"/>
  <c r="H83" i="36"/>
  <c r="M82" i="36"/>
  <c r="L82" i="36"/>
  <c r="K82" i="36"/>
  <c r="I82" i="36"/>
  <c r="J81" i="36"/>
  <c r="H81" i="36"/>
  <c r="J80" i="36"/>
  <c r="H80" i="36"/>
  <c r="J79" i="36"/>
  <c r="H79" i="36"/>
  <c r="J78" i="36"/>
  <c r="H78" i="36"/>
  <c r="M77" i="36"/>
  <c r="L77" i="36"/>
  <c r="K77" i="36"/>
  <c r="I77" i="36"/>
  <c r="L73" i="36"/>
  <c r="L72" i="36" s="1"/>
  <c r="L71" i="36" s="1"/>
  <c r="K73" i="36"/>
  <c r="J73" i="36" s="1"/>
  <c r="J72" i="36" s="1"/>
  <c r="J71" i="36" s="1"/>
  <c r="I73" i="36"/>
  <c r="H73" i="36" s="1"/>
  <c r="H72" i="36" s="1"/>
  <c r="H71" i="36" s="1"/>
  <c r="M72" i="36"/>
  <c r="M71" i="36" s="1"/>
  <c r="L70" i="36"/>
  <c r="L69" i="36" s="1"/>
  <c r="J70" i="36"/>
  <c r="J69" i="36" s="1"/>
  <c r="H70" i="36"/>
  <c r="H69" i="36" s="1"/>
  <c r="M69" i="36"/>
  <c r="K69" i="36"/>
  <c r="I69" i="36"/>
  <c r="L68" i="36"/>
  <c r="J68" i="36"/>
  <c r="H68" i="36"/>
  <c r="L67" i="36"/>
  <c r="J67" i="36"/>
  <c r="H67" i="36"/>
  <c r="M66" i="36"/>
  <c r="M65" i="36" s="1"/>
  <c r="K66" i="36"/>
  <c r="K65" i="36" s="1"/>
  <c r="I66" i="36"/>
  <c r="I65" i="36" s="1"/>
  <c r="L64" i="36"/>
  <c r="K64" i="36"/>
  <c r="H64" i="36"/>
  <c r="J64" i="36" s="1"/>
  <c r="D64" i="36"/>
  <c r="K63" i="36"/>
  <c r="H63" i="36"/>
  <c r="J63" i="36" s="1"/>
  <c r="M62" i="36"/>
  <c r="M61" i="36" s="1"/>
  <c r="M60" i="36" s="1"/>
  <c r="L62" i="36"/>
  <c r="L61" i="36" s="1"/>
  <c r="K62" i="36"/>
  <c r="H62" i="36"/>
  <c r="J62" i="36" s="1"/>
  <c r="I61" i="36"/>
  <c r="I60" i="36" s="1"/>
  <c r="K59" i="36"/>
  <c r="J59" i="36" s="1"/>
  <c r="H59" i="36"/>
  <c r="K58" i="36"/>
  <c r="J58" i="36" s="1"/>
  <c r="H58" i="36"/>
  <c r="K57" i="36"/>
  <c r="J57" i="36" s="1"/>
  <c r="H57" i="36"/>
  <c r="K56" i="36"/>
  <c r="J56" i="36" s="1"/>
  <c r="H56" i="36"/>
  <c r="K55" i="36"/>
  <c r="J55" i="36" s="1"/>
  <c r="H55" i="36"/>
  <c r="K54" i="36"/>
  <c r="J54" i="36" s="1"/>
  <c r="H54" i="36"/>
  <c r="I53" i="36"/>
  <c r="K53" i="36" s="1"/>
  <c r="L52" i="36"/>
  <c r="L51" i="36" s="1"/>
  <c r="H52" i="36"/>
  <c r="M51" i="36"/>
  <c r="J50" i="36"/>
  <c r="H50" i="36"/>
  <c r="J49" i="36"/>
  <c r="H49" i="36"/>
  <c r="J48" i="36"/>
  <c r="H48" i="36"/>
  <c r="J47" i="36"/>
  <c r="H47" i="36"/>
  <c r="J46" i="36"/>
  <c r="H46" i="36"/>
  <c r="J45" i="36"/>
  <c r="H45" i="36"/>
  <c r="L44" i="36"/>
  <c r="J44" i="36"/>
  <c r="H44" i="36"/>
  <c r="L43" i="36"/>
  <c r="J43" i="36"/>
  <c r="H43" i="36"/>
  <c r="L42" i="36"/>
  <c r="J42" i="36"/>
  <c r="H42" i="36"/>
  <c r="M41" i="36"/>
  <c r="K41" i="36"/>
  <c r="I41" i="36"/>
  <c r="J40" i="36"/>
  <c r="H40" i="36"/>
  <c r="J39" i="36"/>
  <c r="H39" i="36"/>
  <c r="J38" i="36"/>
  <c r="H38" i="36"/>
  <c r="J37" i="36"/>
  <c r="H37" i="36"/>
  <c r="J36" i="36"/>
  <c r="H36" i="36"/>
  <c r="J35" i="36"/>
  <c r="H35" i="36"/>
  <c r="J34" i="36"/>
  <c r="H34" i="36"/>
  <c r="L33" i="36"/>
  <c r="J33" i="36"/>
  <c r="H33" i="36"/>
  <c r="L32" i="36"/>
  <c r="J32" i="36"/>
  <c r="H32" i="36"/>
  <c r="M31" i="36"/>
  <c r="K31" i="36"/>
  <c r="I31" i="36"/>
  <c r="J25" i="36"/>
  <c r="H25" i="36"/>
  <c r="L24" i="36"/>
  <c r="L23" i="36" s="1"/>
  <c r="J24" i="36"/>
  <c r="H24" i="36"/>
  <c r="M23" i="36"/>
  <c r="K23" i="36"/>
  <c r="Q14" i="36" s="1"/>
  <c r="I23" i="36"/>
  <c r="J22" i="36"/>
  <c r="I22" i="36"/>
  <c r="H22" i="36" s="1"/>
  <c r="J21" i="36"/>
  <c r="H21" i="36"/>
  <c r="J20" i="36"/>
  <c r="H20" i="36"/>
  <c r="J19" i="36"/>
  <c r="H19" i="36"/>
  <c r="K18" i="36"/>
  <c r="J18" i="36" s="1"/>
  <c r="I18" i="36"/>
  <c r="H18" i="36" s="1"/>
  <c r="J17" i="36"/>
  <c r="H17" i="36"/>
  <c r="M16" i="36"/>
  <c r="L16" i="36"/>
  <c r="M11" i="36"/>
  <c r="L11" i="36"/>
  <c r="K11" i="36"/>
  <c r="J11" i="36"/>
  <c r="I11" i="36"/>
  <c r="H11" i="36"/>
  <c r="F8" i="32" l="1"/>
  <c r="E8" i="32"/>
  <c r="L60" i="36"/>
  <c r="L15" i="36"/>
  <c r="L10" i="36" s="1"/>
  <c r="L31" i="36"/>
  <c r="I51" i="36"/>
  <c r="I30" i="36" s="1"/>
  <c r="I29" i="36" s="1"/>
  <c r="H99" i="36"/>
  <c r="H98" i="36" s="1"/>
  <c r="I16" i="36"/>
  <c r="J82" i="36"/>
  <c r="J16" i="36"/>
  <c r="K51" i="36"/>
  <c r="J31" i="36"/>
  <c r="H82" i="36"/>
  <c r="H103" i="36"/>
  <c r="K16" i="36"/>
  <c r="Q13" i="36" s="1"/>
  <c r="L41" i="36"/>
  <c r="H77" i="36"/>
  <c r="J99" i="36"/>
  <c r="K98" i="36"/>
  <c r="J77" i="36"/>
  <c r="H41" i="36"/>
  <c r="K90" i="36"/>
  <c r="J90" i="36" s="1"/>
  <c r="J88" i="36" s="1"/>
  <c r="I15" i="36"/>
  <c r="I10" i="36" s="1"/>
  <c r="J61" i="36"/>
  <c r="J60" i="36" s="1"/>
  <c r="M15" i="36"/>
  <c r="M10" i="36" s="1"/>
  <c r="H23" i="36"/>
  <c r="H66" i="36"/>
  <c r="H65" i="36" s="1"/>
  <c r="K72" i="36"/>
  <c r="K71" i="36" s="1"/>
  <c r="J107" i="36"/>
  <c r="J103" i="36" s="1"/>
  <c r="H31" i="36"/>
  <c r="J51" i="36"/>
  <c r="M76" i="36"/>
  <c r="M75" i="36" s="1"/>
  <c r="M74" i="36" s="1"/>
  <c r="L97" i="36"/>
  <c r="L92" i="36" s="1"/>
  <c r="H16" i="36"/>
  <c r="J23" i="36"/>
  <c r="J41" i="36"/>
  <c r="M30" i="36"/>
  <c r="M29" i="36" s="1"/>
  <c r="K61" i="36"/>
  <c r="K60" i="36" s="1"/>
  <c r="J66" i="36"/>
  <c r="J65" i="36" s="1"/>
  <c r="L66" i="36"/>
  <c r="L65" i="36" s="1"/>
  <c r="I72" i="36"/>
  <c r="I71" i="36" s="1"/>
  <c r="K88" i="36"/>
  <c r="K76" i="36" s="1"/>
  <c r="K75" i="36" s="1"/>
  <c r="K74" i="36" s="1"/>
  <c r="M98" i="36"/>
  <c r="I103" i="36"/>
  <c r="I98" i="36" s="1"/>
  <c r="L89" i="36"/>
  <c r="L88" i="36" s="1"/>
  <c r="K30" i="36"/>
  <c r="K29" i="36" s="1"/>
  <c r="M9" i="36"/>
  <c r="I76" i="36"/>
  <c r="I75" i="36" s="1"/>
  <c r="I74" i="36" s="1"/>
  <c r="H53" i="36"/>
  <c r="H51" i="36" s="1"/>
  <c r="H89" i="36"/>
  <c r="H88" i="36" s="1"/>
  <c r="H96" i="36"/>
  <c r="H61" i="36"/>
  <c r="H60" i="36" s="1"/>
  <c r="J30" i="36" l="1"/>
  <c r="J29" i="36" s="1"/>
  <c r="K15" i="36"/>
  <c r="K10" i="36" s="1"/>
  <c r="L30" i="36"/>
  <c r="L29" i="36" s="1"/>
  <c r="L9" i="36" s="1"/>
  <c r="J15" i="36"/>
  <c r="J10" i="36" s="1"/>
  <c r="J9" i="36" s="1"/>
  <c r="J98" i="36"/>
  <c r="H30" i="36"/>
  <c r="H29" i="36" s="1"/>
  <c r="K9" i="36"/>
  <c r="I9" i="36"/>
  <c r="I8" i="36" s="1"/>
  <c r="K8" i="36"/>
  <c r="L76" i="36"/>
  <c r="L75" i="36" s="1"/>
  <c r="L74" i="36" s="1"/>
  <c r="M8" i="36"/>
  <c r="H15" i="36"/>
  <c r="H10" i="36" s="1"/>
  <c r="H9" i="36" s="1"/>
  <c r="J96" i="36"/>
  <c r="J92" i="36" s="1"/>
  <c r="J76" i="36" s="1"/>
  <c r="J75" i="36" s="1"/>
  <c r="J74" i="36" s="1"/>
  <c r="H92" i="36"/>
  <c r="H76" i="36" s="1"/>
  <c r="H75" i="36" s="1"/>
  <c r="H74" i="36" s="1"/>
  <c r="L8" i="36" l="1"/>
  <c r="J8" i="36"/>
  <c r="H8" i="36"/>
  <c r="A3" i="37" l="1"/>
  <c r="G11" i="24" l="1"/>
  <c r="C8" i="37"/>
  <c r="D10" i="23"/>
  <c r="E10" i="23"/>
  <c r="F10" i="23"/>
  <c r="G10" i="23"/>
  <c r="H10" i="23"/>
  <c r="I10" i="23"/>
  <c r="J10" i="23"/>
  <c r="K10" i="23"/>
  <c r="L10" i="23"/>
  <c r="M10" i="23"/>
  <c r="N10" i="23"/>
  <c r="O10" i="23"/>
  <c r="P10" i="23"/>
  <c r="Q10" i="23"/>
  <c r="R10" i="23"/>
  <c r="S10" i="23"/>
  <c r="T10" i="23"/>
  <c r="U10" i="23"/>
  <c r="V10" i="23"/>
  <c r="W10" i="23"/>
  <c r="X10" i="23"/>
  <c r="Y10" i="23"/>
  <c r="C10" i="23"/>
  <c r="D10" i="35"/>
  <c r="E10" i="35"/>
  <c r="F10" i="35"/>
  <c r="G10" i="35"/>
  <c r="H10" i="35"/>
  <c r="I10" i="35"/>
  <c r="J10" i="35"/>
  <c r="K10" i="35"/>
  <c r="L10" i="35"/>
  <c r="M10" i="35"/>
  <c r="N10" i="35"/>
  <c r="O10" i="35"/>
  <c r="P10" i="35"/>
  <c r="Q10" i="35"/>
  <c r="C10" i="35"/>
  <c r="H17" i="24"/>
  <c r="H16" i="24"/>
  <c r="H15" i="24"/>
  <c r="H12" i="24" l="1"/>
  <c r="G12" i="24"/>
  <c r="C10" i="24"/>
  <c r="G10" i="24" s="1"/>
  <c r="A3" i="26"/>
  <c r="A3" i="23"/>
  <c r="A3" i="35"/>
  <c r="A3" i="33"/>
  <c r="A3" i="32"/>
  <c r="C14" i="24"/>
  <c r="H14" i="24" s="1"/>
  <c r="C9" i="24" l="1"/>
  <c r="H9" i="24" l="1"/>
  <c r="G9" i="24"/>
  <c r="D11" i="24"/>
  <c r="D13" i="24"/>
  <c r="D17" i="24"/>
  <c r="C8" i="33"/>
  <c r="H26" i="25" l="1"/>
  <c r="H25" i="25"/>
  <c r="H24" i="25"/>
  <c r="D15" i="24" l="1"/>
  <c r="D16" i="24"/>
  <c r="D12" i="24"/>
  <c r="D10" i="24" s="1"/>
  <c r="D9" i="24"/>
  <c r="D14" i="24" l="1"/>
  <c r="AC11" i="23" l="1"/>
  <c r="AB11" i="23"/>
  <c r="AG11" i="23" s="1"/>
  <c r="AA11" i="23"/>
  <c r="AE11" i="23" s="1"/>
  <c r="Z14" i="23"/>
  <c r="Z13" i="23"/>
  <c r="Z12" i="23"/>
  <c r="Z11" i="23"/>
  <c r="AD11" i="23" s="1"/>
  <c r="AA10" i="23" l="1"/>
  <c r="AC10" i="23"/>
  <c r="AD10" i="23"/>
  <c r="Z10" i="23"/>
  <c r="AB10" i="23"/>
  <c r="AG10" i="23" s="1"/>
  <c r="AE10" i="23" l="1"/>
</calcChain>
</file>

<file path=xl/sharedStrings.xml><?xml version="1.0" encoding="utf-8"?>
<sst xmlns="http://schemas.openxmlformats.org/spreadsheetml/2006/main" count="833" uniqueCount="387">
  <si>
    <t>TT</t>
  </si>
  <si>
    <t>Ghi chú</t>
  </si>
  <si>
    <t>I</t>
  </si>
  <si>
    <t>II</t>
  </si>
  <si>
    <t>TỔNG SỐ</t>
  </si>
  <si>
    <t>Cấp huyện</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</si>
  <si>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</si>
  <si>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</si>
  <si>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</si>
  <si>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</si>
  <si>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</si>
  <si>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</si>
  <si>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</si>
  <si>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</si>
  <si>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</si>
  <si>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</si>
  <si>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</si>
  <si>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</si>
  <si>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</si>
  <si>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</si>
  <si>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</si>
  <si>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</si>
  <si>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</si>
  <si>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</si>
  <si>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</si>
  <si>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</si>
  <si>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</si>
  <si>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</si>
  <si>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</si>
  <si>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</si>
  <si>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</si>
  <si>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</si>
  <si>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</si>
  <si>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</si>
  <si>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</si>
  <si>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</si>
  <si>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</si>
  <si>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</si>
  <si>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</si>
  <si>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</si>
  <si>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</si>
  <si>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</si>
  <si>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</si>
  <si>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</si>
  <si>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</si>
  <si>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</si>
  <si>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</si>
  <si>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</si>
  <si>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</si>
  <si>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</si>
  <si>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</si>
  <si>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</si>
  <si>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</si>
  <si>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</si>
  <si>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</si>
  <si>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</si>
  <si>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</si>
  <si>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</si>
  <si>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</si>
  <si>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</si>
  <si>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</si>
  <si>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</si>
  <si>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</si>
  <si>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</si>
  <si>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</si>
  <si>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</si>
  <si>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</si>
  <si>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</si>
  <si>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</si>
  <si>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</si>
  <si>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</si>
  <si>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</si>
  <si>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</si>
  <si>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</si>
  <si>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</si>
  <si>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</si>
  <si>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</si>
  <si>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</si>
  <si>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</si>
  <si>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</si>
  <si>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</si>
  <si>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</si>
  <si>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</si>
  <si>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</si>
  <si>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</si>
  <si>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</si>
  <si>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</si>
  <si>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</si>
  <si>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</si>
  <si>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</si>
  <si>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</si>
  <si>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</si>
  <si>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</si>
  <si>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</si>
  <si>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</si>
  <si>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</si>
  <si>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</si>
  <si>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</si>
  <si>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</si>
  <si>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</si>
  <si>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</si>
  <si>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</si>
  <si>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</si>
  <si>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</si>
  <si>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Dự án 1. Hỗ trợ đầu tư phát triển hạ tầng kinh tế xã hội các huyện nghèo</t>
  </si>
  <si>
    <t>Tiểu dự án 1. Hỗ trợ đầu tư phát triển hạ tầng kinh tế - xã hội các huyện nghèo</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</si>
  <si>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</si>
  <si>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</si>
  <si>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</si>
  <si>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</si>
  <si>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</si>
  <si>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</si>
  <si>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</si>
  <si>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</si>
  <si>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</si>
  <si>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</si>
  <si>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</si>
  <si>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</si>
  <si>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</si>
  <si>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</si>
  <si>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</si>
  <si>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</si>
  <si>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</si>
  <si>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Xã Ia Đom</t>
  </si>
  <si>
    <t>Xã Tơi</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</si>
  <si>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</si>
  <si>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</si>
  <si>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</si>
  <si>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</si>
  <si>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</si>
  <si>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</si>
  <si>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</si>
  <si>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Vốn đầu tư phát triển</t>
  </si>
  <si>
    <t xml:space="preserve">Nguồn vốn </t>
  </si>
  <si>
    <t>Chương trình MTQG Xây dựng nông thôn mới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</si>
  <si>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</si>
  <si>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</si>
  <si>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</si>
  <si>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</si>
  <si>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</si>
  <si>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</si>
  <si>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</si>
  <si>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</si>
  <si>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kiến bố trí
kế hoạch năm 2022</t>
  </si>
  <si>
    <t>Dự án thực hiện theo cơ chế đặc thù</t>
  </si>
  <si>
    <t xml:space="preserve">Trong đó: Vốn NSTW </t>
  </si>
  <si>
    <t xml:space="preserve">Chương trình mục tiêu quốc gia phát triển kinh tế - xã hội vùng đồng bào dân tộc thiểu số và miền núi </t>
  </si>
  <si>
    <t>Thiếu nhà ở</t>
  </si>
  <si>
    <t>Nước sinh hoạt</t>
  </si>
  <si>
    <t>Công trình cấp nước sinh hoạt tập trung tại điểm dân cư số 7 mở rộng thôn 3</t>
  </si>
  <si>
    <t>UBND xã Ia Đal</t>
  </si>
  <si>
    <t>Cấp nước sinh hoạt</t>
  </si>
  <si>
    <t>Đầu tư giếng khoan,  bể chứa nước, hệ thống ống dẫn nước sạch về điểm cấp nước và các hạng mục phụ trợ khác</t>
  </si>
  <si>
    <t>Công trình cấp nước sinh hoạt tập trung tại thôn 7</t>
  </si>
  <si>
    <t>Công trình cấp nước sinh hoạt tập trung tại thôn 6</t>
  </si>
  <si>
    <t>Công trình cấp nước sinh hoạt tập trung tại thôn 4</t>
  </si>
  <si>
    <t>Công trình cấp nước sinh hoạt tập trung tại thôn 1</t>
  </si>
  <si>
    <t>Công trình cấp nước sinh hoạt tập trung tại thôn Ia Der</t>
  </si>
  <si>
    <t>Công trình cấp nước sinh hoạt tại điểm dân cư thôn 8 xã Ia Tơi</t>
  </si>
  <si>
    <t>UBND xã Ia Tơi</t>
  </si>
  <si>
    <t xml:space="preserve">Cấp nước sinh hoạt cho người dân </t>
  </si>
  <si>
    <t>Đầu tư mới 02 giếng khoang, hệ thống đường ông và bể chứa</t>
  </si>
  <si>
    <t>Công trình cấp nước sinh hoạt tại điểm dân cư thôn 7 xã Ia Tơi</t>
  </si>
  <si>
    <t>Thôn 7 xã Ia Tơi</t>
  </si>
  <si>
    <t>Ban quản lý ĐT&amp;XD</t>
  </si>
  <si>
    <t>2022-2024</t>
  </si>
  <si>
    <t>(1)</t>
  </si>
  <si>
    <t>Cứng hoá đường ngõ xóm</t>
  </si>
  <si>
    <t>Phục vụ học sinh học tập tại nơi chưa có điểm trường</t>
  </si>
  <si>
    <t>Theo thiết kế mẫu</t>
  </si>
  <si>
    <t>Phục vụ nhân dân sinh hoạt văn hoá</t>
  </si>
  <si>
    <t>Thôn 3</t>
  </si>
  <si>
    <t>Cứng hoá đường sản xuất</t>
  </si>
  <si>
    <t>Thôn 2</t>
  </si>
  <si>
    <t>Đường cấp B, nền 5m, mặt đường  3,5 m chiều dài khoảng 1km, bê tông dày 18 cm. Cấp phối lớp đệm cát 3cm, BT M250, đá 2x4</t>
  </si>
  <si>
    <t>2022</t>
  </si>
  <si>
    <t>Cứng hoá đường ngõ, xóm</t>
  </si>
  <si>
    <t>Đường cấp B; chiều dài khoảng 320 m; nền 5m, mặt đường 3,5m, bê tông dày 18 cm. Cấp phối lớp đệm cát 3cm, BT M250, đá 2x4</t>
  </si>
  <si>
    <t>Đường cấp B; chiều dài khoảng 836 m; nền 5m, mặt đường 3,5m, bê tông dày 18 cm. Cấp phối lớp đệm cát 3cm, BT M250, đá 2x4</t>
  </si>
  <si>
    <t xml:space="preserve">Đường cấp B; chiều dài khoảng 500 m; nền 5m, mặt đường 3,5m, bê tông dày 18 cm. Cấp phối lớp đệm cát 3cm, BT M250, đá 2x4 </t>
  </si>
  <si>
    <t>2025</t>
  </si>
  <si>
    <t>Đường cấp B; chiều dài khoảng 450 m; nền 5m, mặt đường 3,5m, bê tông dày 18 cm. Cấp phối lớp đệm cát 3cm, BT M250, đá 2x4</t>
  </si>
  <si>
    <t>Đường giao thông thôn đi bến đò làng nú Ia Dơr xã Ia Tơi</t>
  </si>
  <si>
    <t>Đường giao thông đi nghĩa trang thôn 7</t>
  </si>
  <si>
    <t>2023-</t>
  </si>
  <si>
    <t>Đường cấp B; chiều dài khoảng 1.562 m; nền 5m, mặt đường 3,5m, bê tông dày 18 cm. Cấp phối lớp đệm cát 3cm, M250, đá 2x4</t>
  </si>
  <si>
    <t>Thôn 9 xã Ia Tơi</t>
  </si>
  <si>
    <t>Đường cấp B; chiều dài khoảng 1.540 m; nền 5m, mặt đường 3,5m, bê tông dày 18 cm. Cấp phối lớp đệm cát 3cm, M250, đá 2x4</t>
  </si>
  <si>
    <t>Đường giao thông nội bộ thôn 1, điểm dân cư số 44</t>
  </si>
  <si>
    <t>Đường cấp B; chiều dài khoảng 800 m; nền 5m, mặt đường 3,5m, bê tông dày 18 cm. Cấp phối lớp đệm cát 3cm, M250, đá 2x4</t>
  </si>
  <si>
    <t>2024-</t>
  </si>
  <si>
    <t xml:space="preserve">Đường cấp B; chiều dài khoảng 1.400 m; nền 5m, mặt đường 3,5m, bê tông dày 18 cm. Cấp phối lớp đệm cát 3cm, M250, đá 2x4 </t>
  </si>
  <si>
    <t>Nhà văn hóa thôn Ia Dơr</t>
  </si>
  <si>
    <t>Phục vụ sinh hoạt cộng đồng của người dân trên đia bàn thôn</t>
  </si>
  <si>
    <t>2025-</t>
  </si>
  <si>
    <t>Phục vụ việc dậy và học</t>
  </si>
  <si>
    <t>Theo thiết kế mẫu
Nhà lớp học 02 phòng + phòng nghỉ giáo viên (kết hợp làm chỗ nghỉ cho học sinh khi ốm).</t>
  </si>
  <si>
    <t>Nhà văn hóa thôn 1</t>
  </si>
  <si>
    <t>Phục vụ sinh hoạt công đồng của người dân trên đia bàn thôn</t>
  </si>
  <si>
    <t xml:space="preserve">Cấp huyện </t>
  </si>
  <si>
    <t>Nâng cấp tuyến đường liên xã Ia Đal đi xã Ia Dom</t>
  </si>
  <si>
    <t>+</t>
  </si>
  <si>
    <t>Đoạn 1: Từ thôn 3 đi thôn Ia Muung, qua xã Ia Dom, dài khoảng 07 Km</t>
  </si>
  <si>
    <t>Ia Dom</t>
  </si>
  <si>
    <t>(2)</t>
  </si>
  <si>
    <t>Đoạn 2: Từ thôn Chư Hem đi thôn 6 qua xã Ia Đal, dài khoảng 06 Km</t>
  </si>
  <si>
    <t>(3)</t>
  </si>
  <si>
    <t>Chợ trung tâm xã Ia Đal</t>
  </si>
  <si>
    <t>2023-2025</t>
  </si>
  <si>
    <t>(7)</t>
  </si>
  <si>
    <t>Trường TH-THCS Nguyễn Tất Thành</t>
  </si>
  <si>
    <t>(4)</t>
  </si>
  <si>
    <t>Trường TH-THCS Hùng Vương</t>
  </si>
  <si>
    <t>(5)</t>
  </si>
  <si>
    <t>Phòng GD&amp;ĐT</t>
  </si>
  <si>
    <t xml:space="preserve">II </t>
  </si>
  <si>
    <t>Dự án 1: Hỗ trợ đầu tư phát triển hạ tầng kinh tế - xã hội các huyện nghèo</t>
  </si>
  <si>
    <t>Tiểu dự án 1</t>
  </si>
  <si>
    <t xml:space="preserve">Đường vào nghĩa trang thôn 1 xã Ia Dom </t>
  </si>
  <si>
    <t>Thôn 1, xã Ia Dom</t>
  </si>
  <si>
    <t>2022-</t>
  </si>
  <si>
    <t>Thôn 3, xã Ia Dom</t>
  </si>
  <si>
    <t>Thôn Ia Muung, xã Ia Dom</t>
  </si>
  <si>
    <t>Thôn 4, xã Ia Đal</t>
  </si>
  <si>
    <t>Thôn 3, xã Ia Đal</t>
  </si>
  <si>
    <t>Thôn Ia Der, xã Ia Đal</t>
  </si>
  <si>
    <t>Đường GTNT thôn 5, đường vào đội 2 đội 3 chi nhánh 716</t>
  </si>
  <si>
    <t>Thôn 5, xã Ia Đal</t>
  </si>
  <si>
    <t>Đường giao thông thôn đi bến đò làng Dom thôn 9, xã Ia Tơi</t>
  </si>
  <si>
    <t xml:space="preserve">Đường cấp B; chiều dài khoảng 2.503 m; nền 5m, mặt đường 3,5m, bê tông dày 18 cm. Cấp phối lớp đệm cát 3cm, M250, đá 2x4 </t>
  </si>
  <si>
    <t>Đường giao thông thôn làng nú đi điểm dân cư số 66 thôn Ia Dơr, xã Ia Tơi</t>
  </si>
  <si>
    <t>Đường cấp B; chiều dài khoảng 2.822 m; nền 5m, mặt đường 3,5m, bê tông dày 18 cm. Cấp phối lớp đệm cát 3cm, M250, đá 2x4</t>
  </si>
  <si>
    <t>Đường giao thông thôn đi sản xuất thôn 7, xã Ia Tơi</t>
  </si>
  <si>
    <t>Đường cấp B; chiều dài khoảng 618 m; nền 5m, mặt đường 3,5m, bê tông dày 18 cm. Cấp phối lớp đệm cát 3cm, M250, đá 2x4</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</si>
  <si>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</si>
  <si>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</si>
  <si>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</si>
  <si>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</si>
  <si>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</si>
  <si>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(6)</t>
  </si>
  <si>
    <t>III</t>
  </si>
  <si>
    <t>Kế hoạch vốn ĐTPT năm 2021 chuyển sang thực hiện năm 2022</t>
  </si>
  <si>
    <t>UBND xã Ia Dom</t>
  </si>
  <si>
    <t>Thôn 1</t>
  </si>
  <si>
    <t>Đường GTNT vào nghĩa trang nhân dân thôn 3</t>
  </si>
  <si>
    <t>Đường giao thông thôn đi nghĩa trang nhân dân thôn 9, xã Ia Tơi</t>
  </si>
  <si>
    <t>Thôn 9</t>
  </si>
  <si>
    <t xml:space="preserve">Kế hoạch vốn ĐTPT giai đoạn 2022-2025 </t>
  </si>
  <si>
    <t>2.1</t>
  </si>
  <si>
    <t>2.2</t>
  </si>
  <si>
    <t>2.3</t>
  </si>
  <si>
    <t>MỨC VỐN ĐẦU TƯ PHÁT TRIỂN NGUỒN NGÂN SÁCH ĐỊA PHƯƠNG
ĐỐI ỨNG THỰC HIỆN CÁC CHƯƠNG TRÌNH MỤC TIÊU QUỐC GIA
GIAI ĐOẠN 2021-2025 TRÊN ĐỊA BÀN HUYỆN IA H'DRAI</t>
  </si>
  <si>
    <r>
      <t>Tổng số</t>
    </r>
    <r>
      <rPr>
        <b/>
        <i/>
        <sz val="10"/>
        <rFont val="Times New Roman"/>
        <family val="1"/>
      </rPr>
      <t xml:space="preserve"> (tất cả các nguồn vốn)</t>
    </r>
  </si>
  <si>
    <t>Thôn 3, Xã Ia Đal</t>
  </si>
  <si>
    <t>Thôn 7, Xã Ia Đal</t>
  </si>
  <si>
    <t>Thôn 6, Xã Ia Đal</t>
  </si>
  <si>
    <t>Thôn 4, Xã Ia Đal</t>
  </si>
  <si>
    <t>Thôn 1, Xã Ia Đal</t>
  </si>
  <si>
    <t>Thôn Ia Der, Xã Ia Đal</t>
  </si>
  <si>
    <t>Thôn 8, xã Ia Tơi</t>
  </si>
  <si>
    <t>Thôn 7, xã Ia Tơi</t>
  </si>
  <si>
    <r>
      <t xml:space="preserve">Thiếu đất ở, đất sản xuất </t>
    </r>
    <r>
      <rPr>
        <b/>
        <i/>
        <sz val="10"/>
        <rFont val="Times New Roman"/>
        <family val="1"/>
      </rPr>
      <t>(Để lại ngân sách huyện)</t>
    </r>
  </si>
  <si>
    <t>Dự án sắp xếp, bố trí, ổn định dân cư tập trung điểm dân cư số 66 tại thôn Ia Dơr, xã Ia Tơi, huyện Ia H’Drai</t>
  </si>
  <si>
    <t>Thôn Ia Dơr, xã Ia Tơi</t>
  </si>
  <si>
    <r>
      <t>Đường GTNT Làng thanh niên thôn 3, xã Ia Dom (</t>
    </r>
    <r>
      <rPr>
        <i/>
        <sz val="10"/>
        <rFont val="Times New Roman"/>
        <family val="1"/>
      </rPr>
      <t>Giai đoạn 1</t>
    </r>
    <r>
      <rPr>
        <sz val="10"/>
        <rFont val="Times New Roman"/>
        <family val="1"/>
      </rPr>
      <t>)</t>
    </r>
  </si>
  <si>
    <t>Đường cấp B, nền 5m, mặt đường  3,5 m chiều dài khoảng 0,9 km,bê tông dày 18 cm. Cấp phối lớp đệm cát 3cm, BT M250, đá 2x4</t>
  </si>
  <si>
    <r>
      <t>Điểm trường mầm non tại điểm dân cư số 4 (</t>
    </r>
    <r>
      <rPr>
        <i/>
        <sz val="10"/>
        <rFont val="Times New Roman"/>
        <family val="1"/>
      </rPr>
      <t>thôn 3, xã Ia Dom</t>
    </r>
    <r>
      <rPr>
        <sz val="10"/>
        <rFont val="Times New Roman"/>
        <family val="1"/>
      </rPr>
      <t>)</t>
    </r>
  </si>
  <si>
    <t>Xây dựng nhà văn hóa sinh hoạt cộng đồng thôn 4, xã Ia Dom</t>
  </si>
  <si>
    <t xml:space="preserve">Thôn 4, xã Ia Dom </t>
  </si>
  <si>
    <r>
      <t>Đường GTNT Làng thanh niên thôn 3, xã Ia Dom (</t>
    </r>
    <r>
      <rPr>
        <i/>
        <sz val="10"/>
        <rFont val="Times New Roman"/>
        <family val="1"/>
      </rPr>
      <t>Giai đoạn 2</t>
    </r>
    <r>
      <rPr>
        <sz val="10"/>
        <rFont val="Times New Roman"/>
        <family val="1"/>
      </rPr>
      <t>)</t>
    </r>
  </si>
  <si>
    <t>Đường cấp B, nền 5m, mặt đường  3,5 m chiều dài khoảng 0,6 km,bê tông dày 18 cm. Cấp phối lớp đệm cát 3cm, BT M250, đá 2x4</t>
  </si>
  <si>
    <t>Đường ngõ xóm khu vực NT1-2, thôn 3, xã Ia Dom</t>
  </si>
  <si>
    <t>Đường cấp B, nền 5m, mặt đường  3,5 m chiều dài khoảng 0,4 km, bê tông dày 18 cm. Cấp phối lớp đệm cát 3cm, BT M250, đá 2x4</t>
  </si>
  <si>
    <t>Đường ngõ xóm khu vực NT1-1, thôn 3, xã Ia Dom</t>
  </si>
  <si>
    <t>Đường cấp B, nền 5m, mặt đường  3,5 m chiều dài khoảng 0,3 km, bê tông dày 18 cm. Cấp phối lớp đệm cát 3cm, BT M250, đá 2x4</t>
  </si>
  <si>
    <t xml:space="preserve">Đường vào khu sản xuất 3 thôn 2, xã Ia Dom 
</t>
  </si>
  <si>
    <t>Thôn 2, xã Ia Dom</t>
  </si>
  <si>
    <t>Đường cấp B, nền 5m, mặt đường  3,5 m chiều dài khoảng 2,6 km, bê tông dày 18 cm. Cấp phối lớp đệm cát 3cm, BT M250, đá 2x4</t>
  </si>
  <si>
    <r>
      <t>Điểm trường tiểu học tại điểm dân cư số 4 (</t>
    </r>
    <r>
      <rPr>
        <i/>
        <sz val="10"/>
        <rFont val="Times New Roman"/>
        <family val="1"/>
      </rPr>
      <t>thôn 3, xã Ia Dom</t>
    </r>
    <r>
      <rPr>
        <sz val="10"/>
        <rFont val="Times New Roman"/>
        <family val="1"/>
      </rPr>
      <t>)</t>
    </r>
  </si>
  <si>
    <r>
      <t>Đường GTNT thôn 3, xã Ia Dom (</t>
    </r>
    <r>
      <rPr>
        <i/>
        <sz val="10"/>
        <rFont val="Times New Roman"/>
        <family val="1"/>
      </rPr>
      <t>Khu vực điểm dân cư số 4</t>
    </r>
    <r>
      <rPr>
        <sz val="10"/>
        <rFont val="Times New Roman"/>
        <family val="1"/>
      </rPr>
      <t>)</t>
    </r>
  </si>
  <si>
    <r>
      <t>Đường GTNT thôn 6 (</t>
    </r>
    <r>
      <rPr>
        <i/>
        <sz val="10"/>
        <rFont val="Times New Roman"/>
        <family val="1"/>
      </rPr>
      <t>sau sân vận động thôn 6</t>
    </r>
    <r>
      <rPr>
        <sz val="10"/>
        <rFont val="Times New Roman"/>
        <family val="1"/>
      </rPr>
      <t>)</t>
    </r>
  </si>
  <si>
    <r>
      <t>Đường GTNT thôn Ia Đal (</t>
    </r>
    <r>
      <rPr>
        <i/>
        <sz val="10"/>
        <rFont val="Times New Roman"/>
        <family val="1"/>
      </rPr>
      <t>Điểm dân cư số 10 mở rộng</t>
    </r>
    <r>
      <rPr>
        <sz val="10"/>
        <rFont val="Times New Roman"/>
        <family val="1"/>
      </rPr>
      <t>)</t>
    </r>
  </si>
  <si>
    <t>Thôn Ia Đal, Xã Ia Đal</t>
  </si>
  <si>
    <r>
      <t>Đường GTNT thôn Chư Hem (</t>
    </r>
    <r>
      <rPr>
        <i/>
        <sz val="10"/>
        <rFont val="Times New Roman"/>
        <family val="1"/>
      </rPr>
      <t>điểm dân cư mới công ty cổ phần cao su Sa Thầy</t>
    </r>
    <r>
      <rPr>
        <sz val="10"/>
        <rFont val="Times New Roman"/>
        <family val="1"/>
      </rPr>
      <t>)</t>
    </r>
  </si>
  <si>
    <t>Thôn Chư Hem, Xã Ia Đal</t>
  </si>
  <si>
    <r>
      <t>Đường GTNT thôn Chư Hem  (</t>
    </r>
    <r>
      <rPr>
        <i/>
        <sz val="10"/>
        <rFont val="Times New Roman"/>
        <family val="1"/>
      </rPr>
      <t>Đường nội thôn Xóm Lùi</t>
    </r>
    <r>
      <rPr>
        <sz val="10"/>
        <rFont val="Times New Roman"/>
        <family val="1"/>
      </rPr>
      <t>)</t>
    </r>
  </si>
  <si>
    <t>Đường cấp B; chiều dài khoảng 1.100 m; nền 5m, mặt đường 3,5m, bê tông dày 18 cm. Cấp phối lớp đệm cát 3cm, BT M250, đá 2x4</t>
  </si>
  <si>
    <r>
      <t>Đường GTNT thôn Chư Hem (</t>
    </r>
    <r>
      <rPr>
        <i/>
        <sz val="10"/>
        <rFont val="Times New Roman"/>
        <family val="1"/>
      </rPr>
      <t>Đường vào Dốc Đỏ</t>
    </r>
    <r>
      <rPr>
        <sz val="10"/>
        <rFont val="Times New Roman"/>
        <family val="1"/>
      </rPr>
      <t>)</t>
    </r>
  </si>
  <si>
    <t>Đường cấp B; chiều dài khoảng 2.100 m; nền 5m, mặt đường 3,5m, bê tông dày 18 cm. Cấp phối lớp đệm cát 3cm, BT M250, đá 2x4</t>
  </si>
  <si>
    <r>
      <t>Đường GTNT thôn 8  (</t>
    </r>
    <r>
      <rPr>
        <i/>
        <sz val="10"/>
        <rFont val="Times New Roman"/>
        <family val="1"/>
      </rPr>
      <t>Đường nội Đội 8 - Thôn 8</t>
    </r>
    <r>
      <rPr>
        <sz val="10"/>
        <rFont val="Times New Roman"/>
        <family val="1"/>
      </rPr>
      <t>)</t>
    </r>
  </si>
  <si>
    <t>Thôn 8, Xã Ia Đal</t>
  </si>
  <si>
    <r>
      <t>Đường GTNT thôn 8  (</t>
    </r>
    <r>
      <rPr>
        <i/>
        <sz val="10"/>
        <rFont val="Times New Roman"/>
        <family val="1"/>
      </rPr>
      <t>Đường nội Đội 7 - Thôn 8</t>
    </r>
    <r>
      <rPr>
        <sz val="10"/>
        <rFont val="Times New Roman"/>
        <family val="1"/>
      </rPr>
      <t>)</t>
    </r>
  </si>
  <si>
    <r>
      <t>Đường GTNT thôn 2 (</t>
    </r>
    <r>
      <rPr>
        <i/>
        <sz val="10"/>
        <rFont val="Times New Roman"/>
        <family val="1"/>
      </rPr>
      <t>từ Tỉnh lộ 675A nối đường nội thôn 2)</t>
    </r>
  </si>
  <si>
    <t>Thôn 2, Xã Ia Đal</t>
  </si>
  <si>
    <r>
      <t>Đường GTNT thôn 1 (T</t>
    </r>
    <r>
      <rPr>
        <i/>
        <sz val="10"/>
        <rFont val="Times New Roman"/>
        <family val="1"/>
      </rPr>
      <t>ừ tỉnh lộ 675A đi đường tuần tra Biên giới</t>
    </r>
    <r>
      <rPr>
        <sz val="10"/>
        <rFont val="Times New Roman"/>
        <family val="1"/>
      </rPr>
      <t>)</t>
    </r>
  </si>
  <si>
    <t>Đường cấp B; chiều dài khoảng 1.475 m; nền 5m, mặt đường 3,5m, bê tông dày 18 cm. Cấp phối lớp đệm cát 3cm, BT M250, đá 2x4</t>
  </si>
  <si>
    <t xml:space="preserve">Đường cấp B; chiều dài khoảng 1.336 m; nền 5m, mặt đường 3,5m, bê tông dày 18 cm. Cấp phối lớp đệm cát 3cm, M250, đá 2x4 </t>
  </si>
  <si>
    <r>
      <t>Đường giao thông thôn đi sản xuất 9 xã Ia Tơi (</t>
    </r>
    <r>
      <rPr>
        <i/>
        <sz val="10"/>
        <rFont val="Times New Roman"/>
        <family val="1"/>
      </rPr>
      <t>đoạn đấu nối Tl 675A đi sản xuất</t>
    </r>
    <r>
      <rPr>
        <sz val="10"/>
        <rFont val="Times New Roman"/>
        <family val="1"/>
      </rPr>
      <t xml:space="preserve">) </t>
    </r>
  </si>
  <si>
    <t>Thôn 9, xã Ia Tơi</t>
  </si>
  <si>
    <r>
      <t>Đường giao thông nông thôn đi khu sản xuất số 1 thôn 7 (</t>
    </r>
    <r>
      <rPr>
        <i/>
        <sz val="10"/>
        <rFont val="Times New Roman"/>
        <family val="1"/>
      </rPr>
      <t>bên phải tuyến QL 14C đoạn nông trường cao su số 1 Chưmomray</t>
    </r>
    <r>
      <rPr>
        <sz val="10"/>
        <rFont val="Times New Roman"/>
        <family val="1"/>
      </rPr>
      <t>)</t>
    </r>
  </si>
  <si>
    <r>
      <t>Theo thiết kế mẫu 
Tổng diện tích xây dựng: 96,0 m2. Trong đó:
 Diện tích phòng họp + sân khấu: 70m2 (</t>
    </r>
    <r>
      <rPr>
        <i/>
        <sz val="10"/>
        <rFont val="Times New Roman"/>
        <family val="1"/>
      </rPr>
      <t>sức chứa tối đa 50 chỗ: 1m2/chỗ</t>
    </r>
    <r>
      <rPr>
        <sz val="10"/>
        <rFont val="Times New Roman"/>
        <family val="1"/>
      </rPr>
      <t>); Diện tích chiếm chỗ của kết cấu và các diện tích phụ trợ khác: 26,0m2.</t>
    </r>
  </si>
  <si>
    <t>Điểm trường mầm non thôn Ia Dơr</t>
  </si>
  <si>
    <r>
      <t>Theo thiết kế mẫu
Tổng diện tích xây dựng: 96,0 m2. Trong đó:
 Diện tích phòng họp + sân khấu: 70m2 (s</t>
    </r>
    <r>
      <rPr>
        <i/>
        <sz val="10"/>
        <rFont val="Times New Roman"/>
        <family val="1"/>
      </rPr>
      <t>ức chứa tối đa 50 chỗ: 1m2/chỗ</t>
    </r>
    <r>
      <rPr>
        <sz val="10"/>
        <rFont val="Times New Roman"/>
        <family val="1"/>
      </rPr>
      <t>); Diện tích chiếm chỗ của kết cấu và các diện tích phụ trợ khác: 26,0m2.</t>
    </r>
  </si>
  <si>
    <r>
      <t xml:space="preserve">Hỗ trợ đầu tư xây dựng thiết chế văn hóa, thể thao tại các thôn vùng đồng bào dân tộc thiểu số và miền núi </t>
    </r>
    <r>
      <rPr>
        <i/>
        <sz val="11"/>
        <rFont val="Times New Roman"/>
        <family val="1"/>
      </rPr>
      <t>(xây dựng mới và cải tạo nhà văn hóa, khu thể thao)</t>
    </r>
  </si>
  <si>
    <t>Mua sắm trang thiết bị chuyển đổi số trong tổ chức triển khai thực hiện Chương trình mục tiêu quốc gia phát triển kinh tế - xã hội vùng đồng bào dân tộc thiểu số và miền núi giai đoạn 2021 - 2030</t>
  </si>
  <si>
    <t>Đường cấp B, nền 5m, mặt đường  3,5 m chiều dài khoảng 2,5 km, bê tông dày 18 cm. Cấp phối lớp đệm cát 3cm, BT M250, đá 2x4</t>
  </si>
  <si>
    <t>Đường GTNT làng thanh niên thôn 3, xã Ia Dom</t>
  </si>
  <si>
    <t>Đường cấp B, nền 5m, mặt đường  3,5 m chiều dài khoảng 0,8 km,bê tông dày 18 cm. Cấp phối lớp đệm cát 3cm, BT M250, đá 2x4</t>
  </si>
  <si>
    <t xml:space="preserve">Đường vào khu sản xuất số 1 thôn 1, xã Ia Dom
</t>
  </si>
  <si>
    <t>Đường cấp B, nền 5m, mặt đường  3,5 m chiều dài khoảng 1,2 km, bê tông dày 18 cm. Cấp phối lớp đệm cát 3cm, BT M250, đá 2x4</t>
  </si>
  <si>
    <t xml:space="preserve">Đường vào khu sản xuất số 1, thôn Ia Muung, xã Ia Dom
</t>
  </si>
  <si>
    <t>Đường cấp B, nền 5m, mặt đường  3,5 m chiều dài khoảng 1,35 km,bê tông dày 18 cm. Cấp phối lớp đệm cát 3cm, BT M250, đá 2x4</t>
  </si>
  <si>
    <r>
      <t>Đường GTNT thôn 4 (</t>
    </r>
    <r>
      <rPr>
        <i/>
        <sz val="10"/>
        <rFont val="Times New Roman"/>
        <family val="1"/>
      </rPr>
      <t>Điểm dân cư số 11 C.Ty CP Sâm Ngọc Linh</t>
    </r>
    <r>
      <rPr>
        <sz val="10"/>
        <rFont val="Times New Roman"/>
        <family val="1"/>
      </rPr>
      <t>)</t>
    </r>
  </si>
  <si>
    <t>Đường cấp B; chiều dài khoảng 1.120 m; nền 5m, mặt đường 3,5m, bê tông dày 18 cm, Cấp phối lớp đệm cát 3cm, BT M250, đá 2x4</t>
  </si>
  <si>
    <r>
      <t>Đường GTNT thôn 3 (</t>
    </r>
    <r>
      <rPr>
        <i/>
        <sz val="10"/>
        <rFont val="Times New Roman"/>
        <family val="1"/>
      </rPr>
      <t>Điểm dân cư số 7 mở rộng</t>
    </r>
    <r>
      <rPr>
        <sz val="10"/>
        <rFont val="Times New Roman"/>
        <family val="1"/>
      </rPr>
      <t>)</t>
    </r>
  </si>
  <si>
    <t>Đường cấp B; chiều dài khoảng 2.420 m; nền 5m, mặt đường 3,5m, bê tông dày 18 cm, Cấp phối lớp đệm cát 3cm, BT M250, đá 2x4</t>
  </si>
  <si>
    <r>
      <t>Đường GTNT thôn Ia Der Giai đoạn 1 (</t>
    </r>
    <r>
      <rPr>
        <i/>
        <sz val="10"/>
        <rFont val="Times New Roman"/>
        <family val="1"/>
      </rPr>
      <t>Đường vào đội 12</t>
    </r>
    <r>
      <rPr>
        <sz val="10"/>
        <rFont val="Times New Roman"/>
        <family val="1"/>
      </rPr>
      <t>)</t>
    </r>
  </si>
  <si>
    <t>Đường cấp B; chiều dài khoảng 2.600 m; nền 5m, mặt đường 3,5m, bê tông dày 18 cm, Cấp phối lớp đệm cát 3cm, BT M250, đá 2x4</t>
  </si>
  <si>
    <r>
      <t>Đường GTNT thôn Ia Der Giai đoạn 2 (</t>
    </r>
    <r>
      <rPr>
        <i/>
        <sz val="10"/>
        <rFont val="Times New Roman"/>
        <family val="1"/>
      </rPr>
      <t>Đường vào đội 12</t>
    </r>
    <r>
      <rPr>
        <sz val="10"/>
        <rFont val="Times New Roman"/>
        <family val="1"/>
      </rPr>
      <t>)</t>
    </r>
  </si>
  <si>
    <t>Đường cấp B; chiều dài khoảng 1.180 m; nền 5m, mặt đường 3,5m, bê tông dày 18 cm, Cấp phối lớp đệm cát 3cm, BT M250, đá 2x4</t>
  </si>
  <si>
    <t>Đường cấp B; chiều dài khoảng 837 m; nền 5m, mặt đường 3,5m, bê tông dày 18 cm, Cấp phối lớp đệm cát 3cm, BT M250, đá 2x4</t>
  </si>
  <si>
    <t xml:space="preserve">Phục vụ nhân dân </t>
  </si>
  <si>
    <t xml:space="preserve">Đường vào khu sản xuất N1, thôn 1,  xã Ia Dom
</t>
  </si>
  <si>
    <t>Đường cấp B, nền 5m, mặt đường  3,5 m chiều dài khoảng 0,56 km.Lớp đệm cát dày 3cm, bê tông dày 18cm,BTXM M250, đá 2x4</t>
  </si>
  <si>
    <t>Cứng hoá</t>
  </si>
  <si>
    <t>Đường cấp B; chiều dài khoảng 2,24 km; nền 5m, mặt đường 3,5m, bê tông dày 18 cm. Cấp phối lớp đệm cát 3cm, BT M250, đá 2x4</t>
  </si>
  <si>
    <t xml:space="preserve">Đường cấp B; chiều dài khoảng 2,24 km; nền 5m, mặt đường 3,5m, bê tông dày 18 cm. Cấp phối lớp đệm cát 3cm, M250, đá 2x4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</si>
  <si>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</si>
  <si>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</si>
  <si>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</si>
  <si>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0,49 km. Lớp đệm cát dày 3cm, bê tông dày 18cm,BTXM M250, đá 2x4</t>
  </si>
  <si>
    <t xml:space="preserve">Đường vào khu sản xuất N3, thôn 1,  xã Ia Dom 
</t>
  </si>
  <si>
    <t>Đường cấp B, nền 5m, mặt đường  3,5 m chiều dài khoảng 1,15 km. Lớp đệm cát dày 3cm, bê tông dày 18cm,BTXM M250, đá 2x4</t>
  </si>
  <si>
    <t>2.4</t>
  </si>
  <si>
    <t xml:space="preserve">Đường vào khu sản xuất số 2, thôn Ia Muung, xã Ia Dom 
</t>
  </si>
  <si>
    <t>Thôn Ia Muung</t>
  </si>
  <si>
    <t>Đường cấp B, nền 5m, mặt đường  3,5m chiều dài khoảng 2,4 km. Lớp đệm cát dày 3cm, bê tông dày 18cm,BTXM M250, đá 2x4</t>
  </si>
  <si>
    <r>
      <t xml:space="preserve">(1) Mục tiêu: </t>
    </r>
    <r>
      <rPr>
        <sz val="12"/>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rFont val="Times New Roman"/>
        <family val="1"/>
      </rPr>
      <t xml:space="preserve">
Quy mô: </t>
    </r>
    <r>
      <rPr>
        <sz val="12"/>
        <rFont val="Times New Roman"/>
        <family val="1"/>
      </rPr>
      <t>Diện tích khoảng 30 ha. Bố trí sắp xếp khoảng 170 hộ.</t>
    </r>
  </si>
  <si>
    <r>
      <t>(2) Mục tiêu:</t>
    </r>
    <r>
      <rPr>
        <sz val="12"/>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rFont val="Times New Roman"/>
        <family val="1"/>
      </rPr>
      <t xml:space="preserve">
Quy mô: </t>
    </r>
    <r>
      <rPr>
        <sz val="12"/>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</si>
  <si>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rFont val="Times New Roman"/>
        <family val="1"/>
      </rPr>
      <t xml:space="preserve">
Quy mô: </t>
    </r>
    <r>
      <rPr>
        <sz val="12"/>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</si>
  <si>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</si>
  <si>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(5)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</si>
  <si>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(6) Mục tiêu: </t>
    </r>
    <r>
      <rPr>
        <sz val="12"/>
        <rFont val="Times New Roman"/>
        <family val="1"/>
      </rPr>
      <t>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 phát triển khu trung tâm Thương mại, trung tâm Hành chính - Chính trị., phát triển cơ sở hạ tầng kỹ thuật; phát triển kinh tế - xã hội.</t>
    </r>
    <r>
      <rPr>
        <b/>
        <sz val="12"/>
        <rFont val="Times New Roman"/>
        <family val="1"/>
      </rPr>
      <t xml:space="preserve">
Quy mô:</t>
    </r>
    <r>
      <rPr>
        <sz val="12"/>
        <rFont val="Times New Roman"/>
        <family val="1"/>
      </rPr>
      <t xml:space="preserve"> Công trình giao thông cầu đường bộ. Đầu tư cầu, đường hai đầu cầu và các hạng mục phụ trợ khác.</t>
    </r>
  </si>
  <si>
    <r>
      <t xml:space="preserve">(7) Mục tiêu: </t>
    </r>
    <r>
      <rPr>
        <sz val="12"/>
        <rFont val="Times New Roman"/>
        <family val="1"/>
      </rPr>
      <t>Phục vụ nhu cầu thiết yếu cho người dân, phát triển cơ sở hạ tầng kỹ thuật; phát triển kinh tế - xã hội.</t>
    </r>
    <r>
      <rPr>
        <b/>
        <sz val="12"/>
        <rFont val="Times New Roman"/>
        <family val="1"/>
      </rPr>
      <t xml:space="preserve">
Quy mô: </t>
    </r>
    <r>
      <rPr>
        <sz val="12"/>
        <rFont val="Times New Roman"/>
        <family val="1"/>
      </rPr>
      <t>Nhà quản lý chợ, nhà lồng, sân bê tông và các hạng mục phụ trợ khác.</t>
    </r>
  </si>
  <si>
    <t>Chương trình mục tiêu quốc gia phát triển kinh tế - xã hội vùng đồng bào dân tộc thiểu số và miền núi giai đoạn 2021-2030, giai đoạn I: 2021 - 2025</t>
  </si>
  <si>
    <t>Chương trình mục tiêu quốc gia giảm nghèo bền vững giai đoạn 2021-2025</t>
  </si>
  <si>
    <t>Chương trình mục tiêu quốc gia xây dựng nông thôn mới giai đoạn 2021-2025</t>
  </si>
  <si>
    <t>Đơn vị, địa phương</t>
  </si>
  <si>
    <t xml:space="preserve">PHÂN BỔ KẾ HOẠCH VỐN ĐẦU TƯ PHÁT TRIỂN
NGUỒN NGÂN SÁCH TRUNG ƯƠNG THỰC HIỆN CHƯƠNG TRÌNH MỤC TIÊU QUỐC GIA GIẢM NGHÈO BỀN VỮNG GIAI ĐOẠN 2021-2025TRÊN ĐỊA BÀN HUYỆN IA H'DRAI </t>
  </si>
  <si>
    <t xml:space="preserve">PHÂN BỔ KẾ HOẠCH VỐN ĐẦU TƯ PHÁT TRIỂN
NGUỒN NGÂN SÁCH TRUNG ƯƠNG THỰC HIỆN CHƯƠNG TRÌNH MỤC TIÊU QUỐC GIA XÂY DỰNG NÔNG THÔN MỚI GIAI ĐOẠN 2021-2025 TRÊN ĐỊA BÀN HUYỆN IA H'DRAI </t>
  </si>
  <si>
    <t>Phụ lục V</t>
  </si>
  <si>
    <t xml:space="preserve"> DANH MỤC DỰ ÁN ĐẦU TƯ CÁC DỰ ÁN THUỘC CÁC CHƯƠNG TRÌNH MỤC TIÊU QUỐC GIA GIAI ĐOẠN 2021-2025 TRÊN ĐỊA BÀN HUYỆN IA H'DRAI</t>
  </si>
  <si>
    <t>Phụ lục VII</t>
  </si>
  <si>
    <t>Đơn vị tính: Triệu đồng</t>
  </si>
  <si>
    <t>Đơn vị trình: Triệu đồng</t>
  </si>
  <si>
    <t>Ban quản lý Đầu tư và Xây dựng huyện</t>
  </si>
  <si>
    <t xml:space="preserve">Cấp xã </t>
  </si>
  <si>
    <t>Tồn tại ngân sách huyện</t>
  </si>
  <si>
    <r>
      <t>Tỷ lệ đối ứng tỉnh giao (</t>
    </r>
    <r>
      <rPr>
        <b/>
        <i/>
        <sz val="12"/>
        <rFont val="Times New Roman"/>
        <family val="1"/>
      </rPr>
      <t>bố trí tối thiểu</t>
    </r>
    <r>
      <rPr>
        <b/>
        <sz val="12"/>
        <rFont val="Times New Roman"/>
        <family val="1"/>
      </rPr>
      <t>)</t>
    </r>
  </si>
  <si>
    <t>Phụ lục III</t>
  </si>
  <si>
    <t>Phụ lục IV</t>
  </si>
  <si>
    <r>
      <t xml:space="preserve">Chương trình mục tiêu quốc gia phát triển kinh tế - xã hội vùng đồng bào dân tộc thiểu số và miền núi giai đoạn 2021-2030, giai đoạn I: 2021-2025
</t>
    </r>
    <r>
      <rPr>
        <b/>
        <i/>
        <sz val="12"/>
        <rFont val="Times New Roman"/>
        <family val="1"/>
        <charset val="163"/>
      </rPr>
      <t>(Sau khi điều chỉnh)</t>
    </r>
  </si>
  <si>
    <t>Chênh lệch</t>
  </si>
  <si>
    <t>Giảm</t>
  </si>
  <si>
    <t>Tăng (+)</t>
  </si>
  <si>
    <t>Giảm (-)</t>
  </si>
  <si>
    <r>
      <t xml:space="preserve">Kế hoạch vốn đầu tư phát triển ngân sách trung ương giai đoạn 2021-2025
</t>
    </r>
    <r>
      <rPr>
        <b/>
        <i/>
        <sz val="12"/>
        <rFont val="Times New Roman"/>
        <family val="1"/>
        <charset val="163"/>
      </rPr>
      <t>(Sau khi điều chỉnh)</t>
    </r>
  </si>
  <si>
    <t xml:space="preserve">Tăng </t>
  </si>
  <si>
    <t>Ban Quản lý Đầu tư và Xây dựng</t>
  </si>
  <si>
    <t>Tối thiểu</t>
  </si>
  <si>
    <t>Phòng Giáo dục và Đào tạo</t>
  </si>
  <si>
    <t xml:space="preserve">Tối thiểu </t>
  </si>
  <si>
    <t>Hỗ trợ đất ở, đất sản xuất</t>
  </si>
  <si>
    <t>Tối đa</t>
  </si>
  <si>
    <t>Chương trình - Đơn vị</t>
  </si>
  <si>
    <t xml:space="preserve">Mức bố trí đối ứng ngân sách huyện </t>
  </si>
  <si>
    <t xml:space="preserve"> Ngân sách
cấp huyện
</t>
  </si>
  <si>
    <t>Mức bố trí đối ứng ngân sách xã</t>
  </si>
  <si>
    <t xml:space="preserve">Ngân sách
cấp xã
</t>
  </si>
  <si>
    <r>
      <t xml:space="preserve">Chương trình mục tiêu quốc gia phát triển kinh tế - xã hội vùng đồng bào dân tộc thiểu số và miền núi giai đoạn 2021-2030, giai đoạn I: 2021-2025
</t>
    </r>
    <r>
      <rPr>
        <b/>
        <i/>
        <sz val="12"/>
        <rFont val="Times New Roman"/>
        <family val="1"/>
        <charset val="163"/>
      </rPr>
      <t>(Theo Nghị quyết số 34/NQ-HĐND ngày 10 tháng 11 năm 2022 và Nghị quyết số 17/NQ-HĐND ngày 17 tháng 7 năm 2023)</t>
    </r>
  </si>
  <si>
    <r>
      <t xml:space="preserve">Kế hoạch vốn đầu tư phát triển ngân sách trung ương giai đoạn 2021-2025
</t>
    </r>
    <r>
      <rPr>
        <b/>
        <i/>
        <sz val="12"/>
        <rFont val="Times New Roman"/>
        <family val="1"/>
        <charset val="163"/>
      </rPr>
      <t>(Theo Nghị quyết số 34/NQ-HĐND ngày 10 tháng 11 năm 2022)</t>
    </r>
  </si>
  <si>
    <r>
      <t xml:space="preserve"> Vốn đầu tư phát triển nguồn ngân sách trung ương giai đoạn 2021-2025
</t>
    </r>
    <r>
      <rPr>
        <b/>
        <i/>
        <sz val="12"/>
        <color rgb="FF000000"/>
        <rFont val="Times New Roman"/>
        <family val="1"/>
        <charset val="163"/>
      </rPr>
      <t>(Sau khi điều chỉnh)</t>
    </r>
  </si>
  <si>
    <t>(Kèm theo Tờ trình số …./TTr-UBND ngày     tháng       năm 2025 của Uỷ ban nhân dân huyện Ia H'Drai)</t>
  </si>
  <si>
    <r>
      <t xml:space="preserve"> Vốn đầu tư phát triển nguồn ngân sách trung ương giai đoạn 2021-2025
</t>
    </r>
    <r>
      <rPr>
        <b/>
        <i/>
        <sz val="12"/>
        <rFont val="Times New Roman"/>
        <family val="1"/>
        <charset val="163"/>
      </rPr>
      <t>(Theo Nghị quyết số 16/NQ-HĐND ngày 17 tháng 7 năm 2024)</t>
    </r>
  </si>
  <si>
    <r>
      <t xml:space="preserve"> Vốn đầu tư phát triển nguồn ngân sách địa phương đối ứng giai đoạn 2021-2025
</t>
    </r>
    <r>
      <rPr>
        <b/>
        <i/>
        <sz val="12"/>
        <rFont val="Times New Roman"/>
        <family val="1"/>
        <charset val="163"/>
      </rPr>
      <t>(Theo Nghị quyết số 16/NQ-HĐND ngày 17 tháng 7 năm 2024)</t>
    </r>
  </si>
  <si>
    <r>
      <t xml:space="preserve"> Vốn đầu tư phát triển nguồn ngân sách địa phương đối ứng giai đoạn 2021-2025
</t>
    </r>
    <r>
      <rPr>
        <b/>
        <i/>
        <sz val="12"/>
        <rFont val="Times New Roman"/>
        <family val="1"/>
        <charset val="163"/>
      </rPr>
      <t>(Sau khi điều chỉnh)</t>
    </r>
  </si>
  <si>
    <t>PHÂN BỔ KẾ HOẠCH VỐN ĐẦU TƯ PHÁT TRIỂN NGUỒN NGÂN SÁCH TRUNG ƯƠNG 
THỰC HIỆN CHƯƠNG TRÌNH MỤC TIÊU QUỐC GIA PHÁT TRIỂN KINH TẾ - XÃ HỘI 
VÙNG ĐỒNG BÀO DÂN TỘC THIỂU SỐ VÀ MIỀN NÚI GIAI ĐOẠN 2021-2030, 
GIAI ĐOẠN I: 2021-2025 TRÊN ĐỊA BÀN HUYỆN IA H'DRAI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</si>
</sst>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quot;£&quot;#,##0;\-&quot;£&quot;#,##0"/>
    <numFmt numFmtId="173" formatCode="&quot;£&quot;#,##0;[Red]\-&quot;£&quot;#,##0"/>
    <numFmt numFmtId="174" formatCode="&quot;£&quot;#,##0.00;\-&quot;£&quot;#,##0.00"/>
    <numFmt numFmtId="175" formatCode="&quot;£&quot;#,##0.00;[Red]\-&quot;£&quot;#,##0.00"/>
    <numFmt numFmtId="176" formatCode="_-&quot;£&quot;* #,##0_-;\-&quot;£&quot;* #,##0_-;_-&quot;£&quot;* &quot;-&quot;_-;_-@_-"/>
    <numFmt numFmtId="177" formatCode="_(* #,##0_);_(* \(#,##0\);_(* &quot;-&quot;??_);_(@_)"/>
    <numFmt numFmtId="178" formatCode="0.0000"/>
    <numFmt numFmtId="179" formatCode="_-&quot;ñ&quot;* #,##0_-;\-&quot;ñ&quot;* #,##0_-;_-&quot;ñ&quot;*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_-* #,##0.00\ _$_-;\-* #,##0.00\ _$_-;_-* &quot;-&quot;??\ _$_-;_-@_-"/>
    <numFmt numFmtId="252" formatCode="&quot;$&quot;#,##0;\-&quot;$&quot;#,##0"/>
    <numFmt numFmtId="253" formatCode="&quot;True&quot;;&quot;True&quot;;&quot;False&quot;"/>
    <numFmt numFmtId="254" formatCode="_(* #,##0.0_);_(* \(#,##0.0\);_(* &quot;-&quot;?_);_(@_)"/>
    <numFmt numFmtId="255" formatCode="&quot;\&quot;#&quot;,&quot;##0&quot;.&quot;00;[Red]&quot;\&quot;\-#&quot;,&quot;##0&quot;.&quot;00"/>
    <numFmt numFmtId="256" formatCode="#,##0.00;[Red]#,##0.00"/>
    <numFmt numFmtId="257" formatCode="#,##0;\(#,##0\)"/>
    <numFmt numFmtId="258" formatCode="_._.* \(#,##0\)_%;_._.* #,##0_)_%;_._.* 0_)_%;_._.@_)_%"/>
    <numFmt numFmtId="259" formatCode="_._.&quot;€&quot;* \(#,##0\)_%;_._.&quot;€&quot;* #,##0_)_%;_._.&quot;€&quot;* 0_)_%;_._.@_)_%"/>
    <numFmt numFmtId="260" formatCode="* \(#,##0\);* #,##0_);&quot;-&quot;??_);@"/>
    <numFmt numFmtId="261" formatCode="_ &quot;R&quot;\ * #,##0_ ;_ &quot;R&quot;\ * \-#,##0_ ;_ &quot;R&quot;\ * &quot;-&quot;_ ;_ @_ "/>
    <numFmt numFmtId="262" formatCode="_ * #,##0.00_ ;_ * &quot;\&quot;&quot;\&quot;&quot;\&quot;&quot;\&quot;&quot;\&quot;&quot;\&quot;\-#,##0.00_ ;_ * &quot;-&quot;??_ ;_ @_ "/>
    <numFmt numFmtId="263" formatCode="&quot;€&quot;* #,##0_)_%;&quot;€&quot;* \(#,##0\)_%;&quot;€&quot;* &quot;-&quot;??_)_%;@_)_%"/>
    <numFmt numFmtId="264" formatCode="&quot;$&quot;* #,##0_)_%;&quot;$&quot;* \(#,##0\)_%;&quot;$&quot;* &quot;-&quot;??_)_%;@_)_%"/>
    <numFmt numFmtId="265" formatCode="&quot;\&quot;#,##0.00;&quot;\&quot;&quot;\&quot;&quot;\&quot;&quot;\&quot;&quot;\&quot;&quot;\&quot;&quot;\&quot;&quot;\&quot;\-#,##0.00"/>
    <numFmt numFmtId="266" formatCode="_._.&quot;€&quot;* #,##0.0_)_%;_._.&quot;€&quot;* \(#,##0.0\)_%"/>
    <numFmt numFmtId="267" formatCode="&quot;€&quot;* #,##0.0_)_%;&quot;€&quot;* \(#,##0.0\)_%;&quot;€&quot;* \ .0_)_%"/>
    <numFmt numFmtId="268" formatCode="_._.&quot;$&quot;* #,##0.0_)_%;_._.&quot;$&quot;* \(#,##0.0\)_%"/>
    <numFmt numFmtId="269" formatCode="_._.&quot;€&quot;* #,##0.00_)_%;_._.&quot;€&quot;* \(#,##0.00\)_%"/>
    <numFmt numFmtId="270" formatCode="&quot;€&quot;* #,##0.00_)_%;&quot;€&quot;* \(#,##0.00\)_%;&quot;€&quot;* \ .00_)_%"/>
    <numFmt numFmtId="271" formatCode="_._.&quot;$&quot;* #,##0.00_)_%;_._.&quot;$&quot;* \(#,##0.00\)_%"/>
    <numFmt numFmtId="272" formatCode="_._.&quot;€&quot;* #,##0.000_)_%;_._.&quot;€&quot;* \(#,##0.000\)_%"/>
    <numFmt numFmtId="273" formatCode="&quot;€&quot;* #,##0.000_)_%;&quot;€&quot;* \(#,##0.000\)_%;&quot;€&quot;* \ .000_)_%"/>
    <numFmt numFmtId="274" formatCode="_._.&quot;$&quot;* #,##0.000_)_%;_._.&quot;$&quot;* \(#,##0.000\)_%"/>
    <numFmt numFmtId="275" formatCode="_-* #,##0.00\ &quot;€&quot;_-;\-* #,##0.00\ &quot;€&quot;_-;_-* &quot;-&quot;??\ &quot;€&quot;_-;_-@_-"/>
    <numFmt numFmtId="276" formatCode="_ * #,##0_ ;_ * &quot;\&quot;&quot;\&quot;&quot;\&quot;&quot;\&quot;&quot;\&quot;&quot;\&quot;\-#,##0_ ;_ * &quot;-&quot;_ ;_ @_ "/>
    <numFmt numFmtId="277" formatCode="\$#,##0\ ;\(\$#,##0\)"/>
    <numFmt numFmtId="278" formatCode="&quot;$&quot;#,##0\ ;\(&quot;$&quot;#,##0\)"/>
    <numFmt numFmtId="279" formatCode="\t0.00%"/>
    <numFmt numFmtId="280" formatCode="0.000"/>
    <numFmt numFmtId="281" formatCode="* #,##0_);* \(#,##0\);&quot;-&quot;??_);@"/>
    <numFmt numFmtId="282" formatCode="\U\S\$#,##0.00;\(\U\S\$#,##0.00\)"/>
    <numFmt numFmtId="283" formatCode="_(\§\g\ #,##0_);_(\§\g\ \(#,##0\);_(\§\g\ &quot;-&quot;??_);_(@_)"/>
    <numFmt numFmtId="284" formatCode="_(\§\g\ #,##0_);_(\§\g\ \(#,##0\);_(\§\g\ &quot;-&quot;_);_(@_)"/>
    <numFmt numFmtId="285" formatCode="\§\g#,##0_);\(\§\g#,##0\)"/>
    <numFmt numFmtId="286" formatCode="_-&quot;VND&quot;* #,##0_-;\-&quot;VND&quot;* #,##0_-;_-&quot;VND&quot;* &quot;-&quot;_-;_-@_-"/>
    <numFmt numFmtId="287" formatCode="_(&quot;Rp&quot;* #,##0.00_);_(&quot;Rp&quot;* \(#,##0.00\);_(&quot;Rp&quot;* &quot;-&quot;??_);_(@_)"/>
    <numFmt numFmtId="288" formatCode="#,##0.00\ &quot;FB&quot;;[Red]\-#,##0.00\ &quot;FB&quot;"/>
    <numFmt numFmtId="289" formatCode="#,##0\ &quot;$&quot;;\-#,##0\ &quot;$&quot;"/>
    <numFmt numFmtId="290" formatCode="_-* #,##0\ _F_B_-;\-* #,##0\ _F_B_-;_-* &quot;-&quot;\ _F_B_-;_-@_-"/>
    <numFmt numFmtId="291" formatCode="_-[$€]* #,##0.00_-;\-[$€]* #,##0.00_-;_-[$€]* &quot;-&quot;??_-;_-@_-"/>
    <numFmt numFmtId="292" formatCode="_ * #,##0.00_)_d_ ;_ * \(#,##0.00\)_d_ ;_ * &quot;-&quot;??_)_d_ ;_ @_ "/>
    <numFmt numFmtId="293" formatCode="#,##0_);\-#,##0_)"/>
    <numFmt numFmtId="294" formatCode="#,###;\-#,###;&quot;&quot;;_(@_)"/>
    <numFmt numFmtId="295" formatCode="&quot;€&quot;#,##0;\-&quot;€&quot;#,##0"/>
    <numFmt numFmtId="296" formatCode="#,##0\ &quot;$&quot;_);\(#,##0\ &quot;$&quot;\)"/>
    <numFmt numFmtId="297" formatCode="#,###"/>
    <numFmt numFmtId="298" formatCode="&quot;Fr.&quot;\ #,##0.00;[Red]&quot;Fr.&quot;\ \-#,##0.00"/>
    <numFmt numFmtId="299" formatCode="_ &quot;Fr.&quot;\ * #,##0_ ;_ &quot;Fr.&quot;\ * \-#,##0_ ;_ &quot;Fr.&quot;\ * &quot;-&quot;_ ;_ @_ "/>
    <numFmt numFmtId="300" formatCode="&quot;\&quot;#,##0;[Red]\-&quot;\&quot;#,##0"/>
    <numFmt numFmtId="301" formatCode="&quot;\&quot;#,##0.00;\-&quot;\&quot;#,##0.00"/>
    <numFmt numFmtId="302" formatCode="&quot;VND&quot;#,##0_);[Red]\(&quot;VND&quot;#,##0\)"/>
    <numFmt numFmtId="303" formatCode="#,##0.00_);\-#,##0.00_)"/>
    <numFmt numFmtId="304" formatCode="0_)%;\(0\)%"/>
    <numFmt numFmtId="305" formatCode="_._._(* 0_)%;_._.* \(0\)%"/>
    <numFmt numFmtId="306" formatCode="_(0_)%;\(0\)%"/>
    <numFmt numFmtId="307" formatCode="0%_);\(0%\)"/>
    <numFmt numFmtId="308" formatCode="#,##0.000_);\(#,##0.000\)"/>
    <numFmt numFmtId="309" formatCode="_ &quot;\&quot;* #,##0_ ;_ &quot;\&quot;* &quot;\&quot;&quot;\&quot;&quot;\&quot;&quot;\&quot;&quot;\&quot;&quot;\&quot;&quot;\&quot;&quot;\&quot;&quot;\&quot;&quot;\&quot;&quot;\&quot;&quot;\&quot;&quot;\&quot;&quot;\&quot;\-#,##0_ ;_ &quot;\&quot;* &quot;-&quot;_ ;_ @_ "/>
    <numFmt numFmtId="310" formatCode="_(0.0_)%;\(0.0\)%"/>
    <numFmt numFmtId="311" formatCode="_._._(* 0.0_)%;_._.* \(0.0\)%"/>
    <numFmt numFmtId="312" formatCode="_(0.00_)%;\(0.00\)%"/>
    <numFmt numFmtId="313" formatCode="_._._(* 0.00_)%;_._.* \(0.00\)%"/>
    <numFmt numFmtId="314" formatCode="_(0.000_)%;\(0.000\)%"/>
    <numFmt numFmtId="315" formatCode="_._._(* 0.000_)%;_._.* \(0.000\)%"/>
    <numFmt numFmtId="316" formatCode="#"/>
    <numFmt numFmtId="317" formatCode="&quot;¡Ì&quot;#,##0;[Red]\-&quot;¡Ì&quot;#,##0"/>
    <numFmt numFmtId="318" formatCode="#,##0.00\ &quot;F&quot;;[Red]\-#,##0.00\ &quot;F&quot;"/>
    <numFmt numFmtId="319" formatCode="#,##0.00\ \ "/>
    <numFmt numFmtId="320" formatCode="0.00000000000E+00;\?"/>
    <numFmt numFmtId="321" formatCode="_-* ###,0&quot;.&quot;00\ _F_B_-;\-* ###,0&quot;.&quot;00\ _F_B_-;_-* &quot;-&quot;??\ _F_B_-;_-@_-"/>
    <numFmt numFmtId="322" formatCode="_ * #,##0_ ;_ * \-#,##0_ ;_ * &quot;-&quot;??_ ;_ @_ "/>
    <numFmt numFmtId="323" formatCode="0.00000"/>
    <numFmt numFmtId="324" formatCode="_(* #.##0.00_);_(* \(#.##0.00\);_(* &quot;-&quot;??_);_(@_)"/>
    <numFmt numFmtId="325" formatCode="#,##0.00\ \ \ \ "/>
    <numFmt numFmtId="326" formatCode="#,##0\ &quot;F&quot;;[Red]\-#,##0\ &quot;F&quot;"/>
    <numFmt numFmtId="327" formatCode="_ * #.##._ ;_ * \-#.##._ ;_ * &quot;-&quot;??_ ;_ @_ⴆ"/>
    <numFmt numFmtId="328" formatCode="&quot;\&quot;#,##0.00;[Red]&quot;\&quot;&quot;\&quot;&quot;\&quot;&quot;\&quot;&quot;\&quot;&quot;\&quot;&quot;\&quot;&quot;\&quot;&quot;\&quot;&quot;\&quot;&quot;\&quot;&quot;\&quot;&quot;\&quot;&quot;\&quot;\-#,##0.00"/>
    <numFmt numFmtId="329" formatCode="_ &quot;\&quot;* #,##0_ ;_ &quot;\&quot;* &quot;\&quot;&quot;\&quot;&quot;\&quot;&quot;\&quot;&quot;\&quot;&quot;\&quot;&quot;\&quot;&quot;\&quot;&quot;\&quot;&quot;\&quot;&quot;\&quot;&quot;\&quot;&quot;\&quot;\-#,##0_ ;_ &quot;\&quot;* &quot;-&quot;_ ;_ @_ "/>
    <numFmt numFmtId="330" formatCode="_-* #,##0\ _F_-;\-* #,##0\ _F_-;_-* &quot;-&quot;??\ _F_-;_-@_-"/>
    <numFmt numFmtId="331" formatCode="_-* ###,0&quot;.&quot;00_-;\-* ###,0&quot;.&quot;00_-;_-*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_(&quot;Z$&quot;* #,##0.00_);_(&quot;Z$&quot;* \(#,##0.00\);_(&quot;Z$&quot;* &quot;-&quot;??_);_(@_)"/>
    <numFmt numFmtId="340" formatCode="#,##0;[Red]#,##0"/>
    <numFmt numFmtId="341" formatCode="0.000\ "/>
    <numFmt numFmtId="342" formatCode="#,##0\ &quot;Lt&quot;;[Red]\-#,##0\ &quot;Lt&quot;"/>
    <numFmt numFmtId="343" formatCode="&quot;?&quot;#,##0;&quot;?&quot;\-#,##0"/>
    <numFmt numFmtId="344" formatCode="_-* #,##0.0\ _₫_-;\-* #,##0.0\ _₫_-;_-* &quot;-&quot;??\ _₫_-;_-@_-"/>
    <numFmt numFmtId="345" formatCode="mmmm\ d\,\ yyyy"/>
    <numFmt numFmtId="346" formatCode="##.##%"/>
    <numFmt numFmtId="347" formatCode="_(* #,##0_);_(* \(#,##0\);_(* \-??_);_(@_)"/>
    <numFmt numFmtId="348" formatCode="&quot;\&quot;#,##0.00;[Red]&quot;\&quot;&quot;\&quot;&quot;\&quot;&quot;\&quot;&quot;\&quot;&quot;\&quot;\-#,##0.00"/>
    <numFmt numFmtId="349" formatCode="\$#,##0\ ;&quot;($&quot;#,##0\)"/>
    <numFmt numFmtId="350" formatCode="_-\$* #,##0_-;&quot;-$&quot;* #,##0_-;_-\$* \-_-;_-@_-"/>
    <numFmt numFmtId="351" formatCode="\$#,##0_);[Red]&quot;($&quot;#,##0\)"/>
    <numFmt numFmtId="352" formatCode="_-* #,##0\ _F_-;\-* #,##0\ _F_-;_-* &quot;- &quot;_F_-;_-@_-"/>
    <numFmt numFmtId="353" formatCode="\£###,0\.00;[Red]&quot;-£&quot;###,0\.00"/>
    <numFmt numFmtId="354" formatCode="##,###.##"/>
    <numFmt numFmtId="355" formatCode="#0.##"/>
    <numFmt numFmtId="356" formatCode="_(* #,##0_);_(* \(#,##0\);_(* \-_);_(@_)"/>
    <numFmt numFmtId="357" formatCode="_-[$€-2]* #,##0.00_-;\-[$€-2]* #,##0.00_-;_-[$€-2]* &quot;-&quot;??_-"/>
    <numFmt numFmtId="358" formatCode="_ &quot;\&quot;* #,##0.00_ ;_ &quot;\&quot;* \-#,##0.00_ ;_ &quot;\&quot;* &quot;-&quot;??_ ;_ @_ "/>
    <numFmt numFmtId="359" formatCode="0.0"/>
    <numFmt numFmtId="360" formatCode="_(* #,##0.00_);_(* \(#,##0.00\);_(* \-??_);_(@_)"/>
    <numFmt numFmtId="361" formatCode="_-* #,##0_-;\-* #,##0_-;_-* \-_-;_-@_-"/>
    <numFmt numFmtId="362" formatCode="00####"/>
    <numFmt numFmtId="363" formatCode="##,##0%"/>
    <numFmt numFmtId="364" formatCode="#,###%"/>
    <numFmt numFmtId="365" formatCode="##.##"/>
    <numFmt numFmtId="366" formatCode="###,###"/>
    <numFmt numFmtId="367" formatCode="###.###"/>
    <numFmt numFmtId="368" formatCode="_-* #,##0_$_-;\-* #,##0_$_-;_-* &quot;-&quot;_$_-;_-@_-"/>
    <numFmt numFmtId="369" formatCode="#,##0.0000"/>
  </numFmts>
  <fonts count="299">
    <font>
      <sz val="10"/>
      <color theme="1"/>
      <name val="Arial Narrow"/>
      <family val="2"/>
    </font>
    <font>
      <sz val="11"/>
      <color theme="1"/>
      <name val="Arial"/>
      <family val="2"/>
      <scheme val="minor"/>
    </font>
    <font>
      <sz val="11"/>
      <color theme="1"/>
      <name val="Arial"/>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Arial"/>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Arial"/>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Arial"/>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b/>
      <i/>
      <sz val="10"/>
      <name val="Arial Narrow"/>
      <family val="2"/>
    </font>
    <font>
      <b/>
      <sz val="13"/>
      <name val="Times New Roman"/>
      <family val="1"/>
    </font>
    <font>
      <sz val="11"/>
      <name val="Arial"/>
      <family val="2"/>
      <scheme val="minor"/>
    </font>
    <font>
      <b/>
      <sz val="14"/>
      <name val="Times New Roman"/>
      <family val="1"/>
    </font>
    <font>
      <sz val="14"/>
      <name val="Arial"/>
      <family val="2"/>
      <scheme val="minor"/>
    </font>
    <font>
      <i/>
      <sz val="11"/>
      <name val="Times New Roman"/>
      <family val="1"/>
    </font>
    <font>
      <b/>
      <sz val="11"/>
      <name val="Arial"/>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i/>
      <sz val="14"/>
      <color rgb="FF000000"/>
      <name val="Times New Roman"/>
      <family val="1"/>
    </font>
    <font>
      <sz val="10"/>
      <color theme="1"/>
      <name val="Arial Narrow"/>
      <family val="2"/>
    </font>
    <font>
      <b/>
      <sz val="10"/>
      <color theme="1"/>
      <name val="Times New Roman"/>
      <family val="1"/>
    </font>
    <font>
      <i/>
      <sz val="10"/>
      <color theme="1"/>
      <name val="Times New Roman"/>
      <family val="1"/>
    </font>
    <font>
      <b/>
      <i/>
      <sz val="10"/>
      <color theme="1"/>
      <name val="Times New Roman"/>
      <family val="1"/>
    </font>
    <font>
      <sz val="10"/>
      <color theme="1"/>
      <name val="Times New Roman"/>
      <family val="1"/>
    </font>
    <font>
      <b/>
      <sz val="10"/>
      <name val="Times New Roman"/>
      <family val="1"/>
    </font>
    <font>
      <b/>
      <i/>
      <sz val="10"/>
      <name val="Times New Roman"/>
      <family val="1"/>
    </font>
    <font>
      <i/>
      <sz val="10"/>
      <name val="Times New Roman"/>
      <family val="1"/>
    </font>
    <font>
      <b/>
      <sz val="12"/>
      <name val="Times New Roman"/>
      <family val="1"/>
    </font>
    <font>
      <b/>
      <sz val="13"/>
      <color indexed="8"/>
      <name val="Times New Roman"/>
      <family val="1"/>
    </font>
    <font>
      <sz val="13"/>
      <color indexed="8"/>
      <name val="Times New Roman"/>
      <family val="1"/>
    </font>
    <font>
      <b/>
      <i/>
      <sz val="13"/>
      <color indexed="8"/>
      <name val="Times New Roman"/>
      <family val="1"/>
    </font>
    <font>
      <b/>
      <sz val="12"/>
      <color indexed="8"/>
      <name val="Times New Roman"/>
      <family val="1"/>
    </font>
    <font>
      <sz val="8"/>
      <color indexed="8"/>
      <name val="Times New Roman"/>
      <family val="1"/>
    </font>
    <font>
      <b/>
      <i/>
      <sz val="12"/>
      <color indexed="8"/>
      <name val="Times New Roman"/>
      <family val="1"/>
    </font>
    <font>
      <i/>
      <sz val="12"/>
      <color rgb="FFFF0000"/>
      <name val="Times New Roman"/>
      <family val="1"/>
    </font>
    <font>
      <sz val="12"/>
      <color rgb="FFFF0000"/>
      <name val="Times New Roman"/>
      <family val="1"/>
    </font>
    <font>
      <b/>
      <sz val="12"/>
      <color rgb="FFFF0000"/>
      <name val="Times New Roman"/>
      <family val="1"/>
    </font>
    <font>
      <b/>
      <i/>
      <sz val="12"/>
      <name val="Times New Roman"/>
      <family val="1"/>
    </font>
    <font>
      <i/>
      <sz val="12"/>
      <name val="Times New Roman"/>
      <family val="1"/>
    </font>
    <font>
      <b/>
      <sz val="12"/>
      <color rgb="FF000000"/>
      <name val="Times New Roman"/>
      <family val="1"/>
    </font>
    <font>
      <i/>
      <sz val="14"/>
      <name val="Times New Roman"/>
      <family val="1"/>
    </font>
    <font>
      <b/>
      <i/>
      <sz val="12"/>
      <name val="Times New Roman"/>
      <family val="1"/>
      <charset val="163"/>
    </font>
    <font>
      <b/>
      <sz val="12"/>
      <name val="Times New Roman"/>
      <family val="1"/>
      <charset val="163"/>
    </font>
    <font>
      <b/>
      <sz val="12"/>
      <color indexed="8"/>
      <name val="Times New Roman"/>
      <family val="1"/>
      <charset val="163"/>
    </font>
    <font>
      <sz val="12"/>
      <color indexed="8"/>
      <name val="Times New Roman"/>
      <family val="1"/>
      <charset val="163"/>
    </font>
    <font>
      <b/>
      <i/>
      <sz val="12"/>
      <color indexed="8"/>
      <name val="Times New Roman"/>
      <family val="1"/>
      <charset val="163"/>
    </font>
    <font>
      <b/>
      <i/>
      <sz val="12"/>
      <color rgb="FF000000"/>
      <name val="Times New Roman"/>
      <family val="1"/>
      <charset val="163"/>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auto="1"/>
      </top>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20520">
    <xf numFmtId="0" fontId="0" fillId="0" borderId="0"/>
    <xf numFmtId="0" fontId="8" fillId="0" borderId="0"/>
    <xf numFmtId="171" fontId="8" fillId="0" borderId="0" applyFont="0" applyFill="0" applyBorder="0" applyAlignment="0" applyProtection="0"/>
    <xf numFmtId="179"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77" fontId="13" fillId="0" borderId="12" applyFont="0" applyBorder="0"/>
    <xf numFmtId="177" fontId="14" fillId="0" borderId="0" applyProtection="0"/>
    <xf numFmtId="177" fontId="15" fillId="0" borderId="12" applyFont="0" applyBorder="0"/>
    <xf numFmtId="0" fontId="16" fillId="0" borderId="0"/>
    <xf numFmtId="180" fontId="17" fillId="0" borderId="0" applyFont="0" applyFill="0" applyBorder="0" applyAlignment="0" applyProtection="0"/>
    <xf numFmtId="0" fontId="18" fillId="0" borderId="0" applyFont="0" applyFill="0" applyBorder="0" applyAlignment="0" applyProtection="0"/>
    <xf numFmtId="181" fontId="3"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4" fontId="16"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185"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64" fontId="10" fillId="0" borderId="0" applyFont="0" applyFill="0" applyBorder="0" applyAlignment="0" applyProtection="0"/>
    <xf numFmtId="186" fontId="17" fillId="0" borderId="0" applyFont="0" applyFill="0" applyBorder="0" applyAlignment="0" applyProtection="0"/>
    <xf numFmtId="187" fontId="9"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8" fontId="10" fillId="0" borderId="0" applyFont="0" applyFill="0" applyBorder="0" applyAlignment="0" applyProtection="0"/>
    <xf numFmtId="168"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8" fontId="17" fillId="0" borderId="0" applyFont="0" applyFill="0" applyBorder="0" applyAlignment="0" applyProtection="0"/>
    <xf numFmtId="186" fontId="17" fillId="0" borderId="0" applyFont="0" applyFill="0" applyBorder="0" applyAlignment="0" applyProtection="0"/>
    <xf numFmtId="0" fontId="28" fillId="0" borderId="0"/>
    <xf numFmtId="168"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80" fontId="9" fillId="0" borderId="0" applyFon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0" fontId="28" fillId="0" borderId="0"/>
    <xf numFmtId="186"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8"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68"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9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0" fontId="28" fillId="0" borderId="0"/>
    <xf numFmtId="0" fontId="28" fillId="0" borderId="0"/>
    <xf numFmtId="186" fontId="17" fillId="0" borderId="0" applyFont="0" applyFill="0" applyBorder="0" applyAlignment="0" applyProtection="0"/>
    <xf numFmtId="0" fontId="28" fillId="0" borderId="0"/>
    <xf numFmtId="0" fontId="28" fillId="0" borderId="0"/>
    <xf numFmtId="0" fontId="28" fillId="0" borderId="0"/>
    <xf numFmtId="187" fontId="9"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9" fontId="9" fillId="0" borderId="0" applyFont="0" applyFill="0" applyBorder="0" applyAlignment="0" applyProtection="0"/>
    <xf numFmtId="165" fontId="9"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64" fontId="9"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80" fontId="9"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2" fontId="32"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65" fontId="9"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88" fontId="17" fillId="0" borderId="0" applyFont="0" applyFill="0" applyBorder="0" applyAlignment="0" applyProtection="0"/>
    <xf numFmtId="205"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210"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80" fontId="9"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2" fontId="32"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164" fontId="9"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65" fontId="9" fillId="0" borderId="0" applyFont="0" applyFill="0" applyBorder="0" applyAlignment="0" applyProtection="0"/>
    <xf numFmtId="188" fontId="17" fillId="0" borderId="0" applyFont="0" applyFill="0" applyBorder="0" applyAlignment="0" applyProtection="0"/>
    <xf numFmtId="205"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210"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64"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9" fontId="9"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2" fontId="32" fillId="0" borderId="0" applyFont="0" applyFill="0" applyBorder="0" applyAlignment="0" applyProtection="0"/>
    <xf numFmtId="203"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8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28" fillId="0" borderId="0"/>
    <xf numFmtId="20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9" fillId="0" borderId="0" applyFont="0" applyFill="0" applyBorder="0" applyAlignment="0" applyProtection="0"/>
    <xf numFmtId="188" fontId="17" fillId="0" borderId="0" applyFont="0" applyFill="0" applyBorder="0" applyAlignment="0" applyProtection="0"/>
    <xf numFmtId="205"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210"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08" fontId="17" fillId="0" borderId="0" applyFont="0" applyFill="0" applyBorder="0" applyAlignment="0" applyProtection="0"/>
    <xf numFmtId="188"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171"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19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97" fontId="17" fillId="0" borderId="0" applyFont="0" applyFill="0" applyBorder="0" applyAlignment="0" applyProtection="0"/>
    <xf numFmtId="193" fontId="17"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79" fontId="9" fillId="0" borderId="0" applyFont="0" applyFill="0" applyBorder="0" applyAlignment="0" applyProtection="0"/>
    <xf numFmtId="165" fontId="9" fillId="0" borderId="0" applyFont="0" applyFill="0" applyBorder="0" applyAlignment="0" applyProtection="0"/>
    <xf numFmtId="0" fontId="28" fillId="0" borderId="0"/>
    <xf numFmtId="191"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9" fontId="14" fillId="0" borderId="0" applyProtection="0"/>
    <xf numFmtId="187" fontId="14" fillId="0" borderId="0" applyProtection="0"/>
    <xf numFmtId="187" fontId="14" fillId="0" borderId="0" applyProtection="0"/>
    <xf numFmtId="0" fontId="11" fillId="0" borderId="0" applyProtection="0"/>
    <xf numFmtId="179" fontId="14" fillId="0" borderId="0" applyProtection="0"/>
    <xf numFmtId="187" fontId="14" fillId="0" borderId="0" applyProtection="0"/>
    <xf numFmtId="187" fontId="14" fillId="0" borderId="0" applyProtection="0"/>
    <xf numFmtId="0" fontId="11" fillId="0" borderId="0" applyProtection="0"/>
    <xf numFmtId="19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86" fontId="17" fillId="0" borderId="0" applyFont="0" applyFill="0" applyBorder="0" applyAlignment="0" applyProtection="0"/>
    <xf numFmtId="0" fontId="28" fillId="0" borderId="0"/>
    <xf numFmtId="168" fontId="17" fillId="0" borderId="0" applyFont="0" applyFill="0" applyBorder="0" applyAlignment="0" applyProtection="0"/>
    <xf numFmtId="213" fontId="33" fillId="0" borderId="0" applyFont="0" applyFill="0" applyBorder="0" applyAlignment="0" applyProtection="0"/>
    <xf numFmtId="214" fontId="34" fillId="0" borderId="0" applyFont="0" applyFill="0" applyBorder="0" applyAlignment="0" applyProtection="0"/>
    <xf numFmtId="215"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3" fontId="33" fillId="0" borderId="0" applyFont="0" applyFill="0" applyBorder="0" applyAlignment="0" applyProtection="0"/>
    <xf numFmtId="0" fontId="41" fillId="2" borderId="0"/>
    <xf numFmtId="0" fontId="41" fillId="2" borderId="0"/>
    <xf numFmtId="0" fontId="41" fillId="2" borderId="0"/>
    <xf numFmtId="213"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3"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3"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77"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6" fontId="56" fillId="0" borderId="0" applyFont="0" applyFill="0" applyBorder="0" applyAlignment="0" applyProtection="0"/>
    <xf numFmtId="0" fontId="57" fillId="0" borderId="0" applyFont="0" applyFill="0" applyBorder="0" applyAlignment="0" applyProtection="0"/>
    <xf numFmtId="174" fontId="58" fillId="0" borderId="0" applyFont="0" applyFill="0" applyBorder="0" applyAlignment="0" applyProtection="0"/>
    <xf numFmtId="208" fontId="56" fillId="0" borderId="0" applyFont="0" applyFill="0" applyBorder="0" applyAlignment="0" applyProtection="0"/>
    <xf numFmtId="0" fontId="57" fillId="0" borderId="0" applyFont="0" applyFill="0" applyBorder="0" applyAlignment="0" applyProtection="0"/>
    <xf numFmtId="217"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6" fontId="62" fillId="0" borderId="0" applyFont="0" applyFill="0" applyBorder="0" applyAlignment="0" applyProtection="0"/>
    <xf numFmtId="0" fontId="63" fillId="0" borderId="0" applyFont="0" applyFill="0" applyBorder="0" applyAlignment="0" applyProtection="0"/>
    <xf numFmtId="218" fontId="17" fillId="0" borderId="0" applyFont="0" applyFill="0" applyBorder="0" applyAlignment="0" applyProtection="0"/>
    <xf numFmtId="195" fontId="62" fillId="0" borderId="0" applyFont="0" applyFill="0" applyBorder="0" applyAlignment="0" applyProtection="0"/>
    <xf numFmtId="0" fontId="63" fillId="0" borderId="0" applyFont="0" applyFill="0" applyBorder="0" applyAlignment="0" applyProtection="0"/>
    <xf numFmtId="219" fontId="17" fillId="0" borderId="0" applyFont="0" applyFill="0" applyBorder="0" applyAlignment="0" applyProtection="0"/>
    <xf numFmtId="187" fontId="9" fillId="0" borderId="0" applyFont="0" applyFill="0" applyBorder="0" applyAlignment="0" applyProtection="0"/>
    <xf numFmtId="192"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20" fontId="31" fillId="0" borderId="0" applyFill="0" applyBorder="0" applyAlignment="0"/>
    <xf numFmtId="221" fontId="10"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4" fontId="17" fillId="0" borderId="0" applyFont="0" applyFill="0" applyBorder="0" applyAlignment="0" applyProtection="0"/>
    <xf numFmtId="0" fontId="76" fillId="23" borderId="16" applyNumberFormat="0" applyAlignment="0" applyProtection="0"/>
    <xf numFmtId="177" fontId="39" fillId="0" borderId="0" applyFont="0" applyFill="0" applyBorder="0" applyAlignment="0" applyProtection="0"/>
    <xf numFmtId="1" fontId="77" fillId="0" borderId="9" applyBorder="0"/>
    <xf numFmtId="0" fontId="78" fillId="0" borderId="2">
      <alignment horizontal="center"/>
    </xf>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169" fontId="3" fillId="0" borderId="0" applyFont="0" applyFill="0" applyBorder="0" applyAlignment="0" applyProtection="0"/>
    <xf numFmtId="169" fontId="80" fillId="0" borderId="0" applyFont="0" applyFill="0" applyBorder="0" applyAlignment="0" applyProtection="0"/>
    <xf numFmtId="164" fontId="55"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05"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237" fontId="14" fillId="0" borderId="0" applyProtection="0"/>
    <xf numFmtId="237" fontId="14" fillId="0" borderId="0" applyProtection="0"/>
    <xf numFmtId="205"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9" fontId="81" fillId="0" borderId="0" applyFont="0" applyFill="0" applyBorder="0" applyAlignment="0" applyProtection="0"/>
    <xf numFmtId="164" fontId="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30" fontId="71"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8" fontId="82" fillId="0" borderId="0" applyFont="0" applyFill="0" applyBorder="0" applyAlignment="0" applyProtection="0"/>
    <xf numFmtId="239" fontId="14" fillId="0" borderId="0" applyFont="0" applyFill="0" applyBorder="0" applyAlignment="0" applyProtection="0"/>
    <xf numFmtId="240" fontId="83" fillId="0" borderId="0" applyFont="0" applyFill="0" applyBorder="0" applyAlignment="0" applyProtection="0"/>
    <xf numFmtId="241" fontId="14" fillId="0" borderId="0" applyFont="0" applyFill="0" applyBorder="0" applyAlignment="0" applyProtection="0"/>
    <xf numFmtId="242" fontId="83" fillId="0" borderId="0" applyFont="0" applyFill="0" applyBorder="0" applyAlignment="0" applyProtection="0"/>
    <xf numFmtId="243" fontId="14"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43" fontId="81" fillId="0" borderId="0" applyFont="0" applyFill="0" applyBorder="0" applyAlignment="0" applyProtection="0"/>
    <xf numFmtId="244" fontId="81" fillId="0" borderId="0" applyFont="0" applyFill="0" applyBorder="0" applyAlignment="0" applyProtection="0"/>
    <xf numFmtId="171" fontId="81" fillId="0" borderId="0" applyFont="0" applyFill="0" applyBorder="0" applyAlignment="0" applyProtection="0"/>
    <xf numFmtId="179" fontId="81"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64"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5"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9" fontId="81" fillId="0" borderId="0" applyFont="0" applyFill="0" applyBorder="0" applyAlignment="0" applyProtection="0"/>
    <xf numFmtId="245" fontId="81" fillId="0" borderId="0" applyFont="0" applyFill="0" applyBorder="0" applyAlignment="0" applyProtection="0"/>
    <xf numFmtId="171" fontId="81" fillId="0" borderId="0" applyFont="0" applyFill="0" applyBorder="0" applyAlignment="0" applyProtection="0"/>
    <xf numFmtId="246" fontId="81" fillId="0" borderId="0" applyFont="0" applyFill="0" applyBorder="0" applyAlignment="0" applyProtection="0"/>
    <xf numFmtId="164"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46" fontId="81" fillId="0" borderId="0" applyFont="0" applyFill="0" applyBorder="0" applyAlignment="0" applyProtection="0"/>
    <xf numFmtId="247" fontId="81" fillId="0" borderId="0" applyFont="0" applyFill="0" applyBorder="0" applyAlignment="0" applyProtection="0"/>
    <xf numFmtId="247" fontId="81" fillId="0" borderId="0" applyFont="0" applyFill="0" applyBorder="0" applyAlignment="0" applyProtection="0"/>
    <xf numFmtId="171" fontId="3" fillId="0" borderId="0" applyFont="0" applyFill="0" applyBorder="0" applyAlignment="0" applyProtection="0"/>
    <xf numFmtId="171" fontId="84" fillId="0" borderId="0" applyFont="0" applyFill="0" applyBorder="0" applyAlignment="0" applyProtection="0"/>
    <xf numFmtId="247" fontId="81" fillId="0" borderId="0" applyFont="0" applyFill="0" applyBorder="0" applyAlignment="0" applyProtection="0"/>
    <xf numFmtId="247"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9" fillId="0" borderId="0" applyFont="0" applyFill="0" applyBorder="0" applyAlignment="0" applyProtection="0"/>
    <xf numFmtId="171" fontId="86"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71" fontId="81"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3"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71" fontId="87" fillId="0" borderId="0" applyFont="0" applyFill="0" applyBorder="0" applyAlignment="0" applyProtection="0"/>
    <xf numFmtId="171" fontId="81"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71" fontId="37"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65" fontId="81" fillId="0" borderId="0" applyFont="0" applyFill="0" applyBorder="0" applyAlignment="0" applyProtection="0"/>
    <xf numFmtId="171" fontId="8" fillId="0" borderId="0" applyFont="0" applyFill="0" applyBorder="0" applyAlignment="0" applyProtection="0"/>
    <xf numFmtId="215" fontId="3" fillId="0" borderId="0" applyFont="0" applyFill="0" applyBorder="0" applyAlignment="0" applyProtection="0"/>
    <xf numFmtId="171" fontId="81" fillId="0" borderId="0" applyFont="0" applyFill="0" applyBorder="0" applyAlignment="0" applyProtection="0"/>
    <xf numFmtId="248" fontId="81" fillId="0" borderId="0" applyFont="0" applyFill="0" applyBorder="0" applyAlignment="0" applyProtection="0"/>
    <xf numFmtId="249" fontId="81" fillId="0" borderId="0" applyFont="0" applyFill="0" applyBorder="0" applyAlignment="0" applyProtection="0"/>
    <xf numFmtId="248" fontId="81" fillId="0" borderId="0" applyFont="0" applyFill="0" applyBorder="0" applyAlignment="0" applyProtection="0"/>
    <xf numFmtId="171" fontId="81" fillId="0" borderId="0" applyFont="0" applyFill="0" applyBorder="0" applyAlignment="0" applyProtection="0"/>
    <xf numFmtId="171" fontId="85" fillId="0" borderId="0" applyFont="0" applyFill="0" applyBorder="0" applyAlignment="0" applyProtection="0"/>
    <xf numFmtId="171" fontId="81" fillId="0" borderId="0" applyFont="0" applyFill="0" applyBorder="0" applyAlignment="0" applyProtection="0"/>
    <xf numFmtId="250" fontId="3" fillId="0" borderId="0" applyFont="0" applyFill="0" applyBorder="0" applyAlignment="0" applyProtection="0"/>
    <xf numFmtId="171" fontId="81" fillId="0" borderId="0" applyFont="0" applyFill="0" applyBorder="0" applyAlignment="0" applyProtection="0"/>
    <xf numFmtId="171" fontId="10"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96" fontId="3" fillId="0" borderId="0" applyFont="0" applyFill="0" applyBorder="0" applyAlignment="0" applyProtection="0"/>
    <xf numFmtId="170" fontId="14" fillId="0" borderId="0" applyFont="0" applyFill="0" applyBorder="0" applyAlignment="0" applyProtection="0"/>
    <xf numFmtId="171" fontId="86" fillId="0" borderId="0" applyFont="0" applyFill="0" applyBorder="0" applyAlignment="0" applyProtection="0"/>
    <xf numFmtId="0" fontId="81" fillId="0" borderId="0" applyFont="0" applyFill="0" applyBorder="0" applyAlignment="0" applyProtection="0"/>
    <xf numFmtId="178" fontId="1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8" fontId="14" fillId="0" borderId="0" applyFont="0" applyFill="0" applyBorder="0" applyAlignment="0" applyProtection="0"/>
    <xf numFmtId="251" fontId="35" fillId="0" borderId="0" applyFont="0" applyFill="0" applyBorder="0" applyAlignment="0" applyProtection="0"/>
    <xf numFmtId="171" fontId="81" fillId="0" borderId="0" applyFont="0" applyFill="0" applyBorder="0" applyAlignment="0" applyProtection="0"/>
    <xf numFmtId="178" fontId="1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8" fillId="0" borderId="0" applyFont="0" applyFill="0" applyBorder="0" applyAlignment="0" applyProtection="0"/>
    <xf numFmtId="171" fontId="81" fillId="0" borderId="0" applyFont="0" applyFill="0" applyBorder="0" applyAlignment="0" applyProtection="0"/>
    <xf numFmtId="251" fontId="35" fillId="0" borderId="0" applyFont="0" applyFill="0" applyBorder="0" applyAlignment="0" applyProtection="0"/>
    <xf numFmtId="252" fontId="14" fillId="0" borderId="0" applyProtection="0"/>
    <xf numFmtId="251" fontId="35" fillId="0" borderId="0" applyFont="0" applyFill="0" applyBorder="0" applyAlignment="0" applyProtection="0"/>
    <xf numFmtId="43" fontId="14" fillId="0" borderId="0" applyFont="0" applyFill="0" applyBorder="0" applyAlignment="0" applyProtection="0"/>
    <xf numFmtId="43"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53" fontId="3" fillId="0" borderId="0" applyFont="0" applyFill="0" applyBorder="0" applyAlignment="0" applyProtection="0"/>
    <xf numFmtId="0" fontId="3" fillId="0" borderId="0" applyFont="0" applyFill="0" applyBorder="0" applyAlignment="0" applyProtection="0"/>
    <xf numFmtId="171" fontId="3" fillId="0" borderId="0" applyFont="0" applyFill="0" applyBorder="0" applyAlignment="0" applyProtection="0"/>
    <xf numFmtId="165" fontId="55" fillId="0" borderId="0" applyFont="0" applyFill="0" applyBorder="0" applyAlignment="0" applyProtection="0"/>
    <xf numFmtId="254" fontId="14"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54" fontId="14" fillId="0" borderId="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54" fontId="14" fillId="0" borderId="0" applyProtection="0"/>
    <xf numFmtId="171" fontId="8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0" fontId="3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5"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55" fontId="84" fillId="0" borderId="0" applyFont="0" applyFill="0" applyBorder="0" applyAlignment="0" applyProtection="0"/>
    <xf numFmtId="171" fontId="3" fillId="0" borderId="0" applyFont="0" applyFill="0" applyBorder="0" applyAlignment="0" applyProtection="0"/>
    <xf numFmtId="256" fontId="84" fillId="0" borderId="0" applyFont="0" applyFill="0" applyBorder="0" applyAlignment="0" applyProtection="0"/>
    <xf numFmtId="171" fontId="3" fillId="0" borderId="0" applyFont="0" applyFill="0" applyBorder="0" applyAlignment="0" applyProtection="0"/>
    <xf numFmtId="194" fontId="81" fillId="0" borderId="0" applyFont="0" applyFill="0" applyBorder="0" applyAlignment="0" applyProtection="0"/>
    <xf numFmtId="194" fontId="81" fillId="0" borderId="0" applyFont="0" applyFill="0" applyBorder="0" applyAlignment="0" applyProtection="0"/>
    <xf numFmtId="165" fontId="81" fillId="0" borderId="0" applyFont="0" applyFill="0" applyBorder="0" applyAlignment="0" applyProtection="0"/>
    <xf numFmtId="254" fontId="14" fillId="0" borderId="0" applyProtection="0"/>
    <xf numFmtId="254" fontId="14"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4"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5" fillId="0" borderId="0" applyFont="0" applyFill="0" applyBorder="0" applyAlignment="0" applyProtection="0"/>
    <xf numFmtId="171" fontId="3"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94" fontId="81" fillId="0" borderId="0" applyFont="0" applyFill="0" applyBorder="0" applyAlignment="0" applyProtection="0"/>
    <xf numFmtId="171" fontId="81" fillId="0" borderId="0" applyFont="0" applyFill="0" applyBorder="0" applyAlignment="0" applyProtection="0"/>
    <xf numFmtId="194" fontId="3" fillId="0" borderId="0" applyFont="0" applyFill="0" applyBorder="0" applyAlignment="0" applyProtection="0"/>
    <xf numFmtId="171" fontId="81" fillId="0" borderId="0" applyFont="0" applyFill="0" applyBorder="0" applyAlignment="0" applyProtection="0"/>
    <xf numFmtId="194" fontId="3" fillId="0" borderId="0" applyFont="0" applyFill="0" applyBorder="0" applyAlignment="0" applyProtection="0"/>
    <xf numFmtId="165" fontId="3" fillId="0" borderId="0" applyFont="0" applyFill="0" applyBorder="0" applyAlignment="0" applyProtection="0"/>
    <xf numFmtId="165" fontId="14" fillId="0" borderId="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0" fillId="0" borderId="0" applyFont="0" applyFill="0" applyBorder="0" applyAlignment="0" applyProtection="0"/>
    <xf numFmtId="171" fontId="3" fillId="0" borderId="0" applyFont="0" applyFill="0" applyBorder="0" applyAlignment="0" applyProtection="0"/>
    <xf numFmtId="165" fontId="14" fillId="0" borderId="0" applyFont="0" applyFill="0" applyBorder="0" applyAlignment="0" applyProtection="0"/>
    <xf numFmtId="171" fontId="85" fillId="0" borderId="0" applyFont="0" applyFill="0" applyBorder="0" applyAlignment="0" applyProtection="0"/>
    <xf numFmtId="171" fontId="37" fillId="0" borderId="0" applyFont="0" applyFill="0" applyBorder="0" applyAlignment="0" applyProtection="0"/>
    <xf numFmtId="171" fontId="3" fillId="0" borderId="0" applyFont="0" applyFill="0" applyBorder="0" applyAlignment="0" applyProtection="0"/>
    <xf numFmtId="171" fontId="10" fillId="0" borderId="0" applyFont="0" applyFill="0" applyBorder="0" applyAlignment="0" applyProtection="0"/>
    <xf numFmtId="194" fontId="1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0" fillId="0" borderId="0" applyFont="0" applyFill="0" applyBorder="0" applyAlignment="0" applyProtection="0"/>
    <xf numFmtId="171" fontId="81" fillId="0" borderId="0" applyFont="0" applyFill="0" applyBorder="0" applyAlignment="0" applyProtection="0"/>
    <xf numFmtId="171" fontId="10" fillId="0" borderId="0" applyFont="0" applyFill="0" applyBorder="0" applyAlignment="0" applyProtection="0"/>
    <xf numFmtId="171" fontId="8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81" fillId="0" borderId="0" applyFont="0" applyFill="0" applyBorder="0" applyAlignment="0" applyProtection="0"/>
    <xf numFmtId="230" fontId="81" fillId="0" borderId="0" applyFont="0" applyFill="0" applyBorder="0" applyAlignment="0" applyProtection="0"/>
    <xf numFmtId="230" fontId="81" fillId="0" borderId="0" applyFont="0" applyFill="0" applyBorder="0" applyAlignment="0" applyProtection="0"/>
    <xf numFmtId="171" fontId="85" fillId="0" borderId="0" applyFont="0" applyFill="0" applyBorder="0" applyAlignment="0" applyProtection="0"/>
    <xf numFmtId="177"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257"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3" fontId="91" fillId="0" borderId="0" applyFont="0" applyFill="0" applyBorder="0" applyAlignment="0" applyProtection="0"/>
    <xf numFmtId="258" fontId="92" fillId="0" borderId="0" applyFill="0" applyBorder="0" applyProtection="0"/>
    <xf numFmtId="259" fontId="82" fillId="0" borderId="0" applyFont="0" applyFill="0" applyBorder="0" applyAlignment="0" applyProtection="0"/>
    <xf numFmtId="260" fontId="37" fillId="0" borderId="0" applyFill="0" applyBorder="0" applyProtection="0"/>
    <xf numFmtId="260" fontId="37" fillId="0" borderId="5" applyFill="0" applyProtection="0"/>
    <xf numFmtId="260" fontId="37" fillId="0" borderId="17" applyFill="0" applyProtection="0"/>
    <xf numFmtId="261" fontId="66" fillId="0" borderId="0" applyFont="0" applyFill="0" applyBorder="0" applyAlignment="0" applyProtection="0"/>
    <xf numFmtId="262" fontId="93" fillId="0" borderId="0" applyFont="0" applyFill="0" applyBorder="0" applyAlignment="0" applyProtection="0"/>
    <xf numFmtId="263"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5" fontId="93" fillId="0" borderId="0" applyFont="0" applyFill="0" applyBorder="0" applyAlignment="0" applyProtection="0"/>
    <xf numFmtId="222" fontId="71"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66" fontId="83" fillId="0" borderId="0" applyFont="0" applyFill="0" applyBorder="0" applyAlignment="0" applyProtection="0"/>
    <xf numFmtId="267" fontId="14" fillId="0" borderId="0" applyFont="0" applyFill="0" applyBorder="0" applyAlignment="0" applyProtection="0"/>
    <xf numFmtId="268" fontId="83" fillId="0" borderId="0" applyFont="0" applyFill="0" applyBorder="0" applyAlignment="0" applyProtection="0"/>
    <xf numFmtId="269" fontId="83" fillId="0" borderId="0" applyFont="0" applyFill="0" applyBorder="0" applyAlignment="0" applyProtection="0"/>
    <xf numFmtId="270" fontId="14" fillId="0" borderId="0" applyFont="0" applyFill="0" applyBorder="0" applyAlignment="0" applyProtection="0"/>
    <xf numFmtId="271" fontId="83" fillId="0" borderId="0" applyFont="0" applyFill="0" applyBorder="0" applyAlignment="0" applyProtection="0"/>
    <xf numFmtId="272" fontId="83" fillId="0" borderId="0" applyFont="0" applyFill="0" applyBorder="0" applyAlignment="0" applyProtection="0"/>
    <xf numFmtId="273" fontId="14" fillId="0" borderId="0" applyFont="0" applyFill="0" applyBorder="0" applyAlignment="0" applyProtection="0"/>
    <xf numFmtId="274" fontId="83" fillId="0" borderId="0" applyFont="0" applyFill="0" applyBorder="0" applyAlignment="0" applyProtection="0"/>
    <xf numFmtId="170" fontId="81"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8" fontId="14" fillId="0" borderId="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80"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171" fontId="85" fillId="0" borderId="0" applyFont="0" applyFill="0" applyBorder="0" applyAlignment="0" applyProtection="0"/>
    <xf numFmtId="3" fontId="94" fillId="0" borderId="6">
      <alignment horizontal="left" vertical="top" wrapText="1"/>
    </xf>
    <xf numFmtId="281" fontId="37" fillId="0" borderId="0" applyFill="0" applyBorder="0" applyProtection="0"/>
    <xf numFmtId="281" fontId="37" fillId="0" borderId="5" applyFill="0" applyProtection="0"/>
    <xf numFmtId="281" fontId="37" fillId="0" borderId="17" applyFill="0" applyProtection="0"/>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3" fontId="10" fillId="0" borderId="0"/>
    <xf numFmtId="284" fontId="16" fillId="0" borderId="1"/>
    <xf numFmtId="284" fontId="16" fillId="0" borderId="1"/>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applyProtection="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85" fontId="16" fillId="0" borderId="0"/>
    <xf numFmtId="164" fontId="95" fillId="0" borderId="0" applyFont="0" applyFill="0" applyBorder="0" applyAlignment="0" applyProtection="0"/>
    <xf numFmtId="165" fontId="95" fillId="0" borderId="0" applyFont="0" applyFill="0" applyBorder="0" applyAlignment="0" applyProtection="0"/>
    <xf numFmtId="164" fontId="95" fillId="0" borderId="0" applyFont="0" applyFill="0" applyBorder="0" applyAlignment="0" applyProtection="0"/>
    <xf numFmtId="169"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05" fontId="95"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164" fontId="95" fillId="0" borderId="0" applyFont="0" applyFill="0" applyBorder="0" applyAlignment="0" applyProtection="0"/>
    <xf numFmtId="169" fontId="95" fillId="0" borderId="0" applyFont="0" applyFill="0" applyBorder="0" applyAlignment="0" applyProtection="0"/>
    <xf numFmtId="16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165" fontId="95" fillId="0" borderId="0" applyFont="0" applyFill="0" applyBorder="0" applyAlignment="0" applyProtection="0"/>
    <xf numFmtId="171"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194" fontId="95"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252" fontId="10" fillId="0" borderId="0" applyFont="0" applyFill="0" applyBorder="0" applyAlignment="0" applyProtection="0"/>
    <xf numFmtId="252" fontId="10" fillId="0" borderId="0" applyFont="0" applyFill="0" applyBorder="0" applyAlignment="0" applyProtection="0"/>
    <xf numFmtId="290" fontId="10" fillId="0" borderId="0" applyFont="0" applyFill="0" applyBorder="0" applyAlignment="0" applyProtection="0"/>
    <xf numFmtId="290" fontId="10"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171" fontId="96" fillId="0" borderId="0" applyFont="0" applyFill="0" applyBorder="0" applyAlignment="0" applyProtection="0"/>
    <xf numFmtId="171" fontId="96" fillId="0" borderId="0" applyFont="0" applyFill="0" applyBorder="0" applyAlignment="0" applyProtection="0"/>
    <xf numFmtId="43" fontId="95" fillId="0" borderId="0" applyFont="0" applyFill="0" applyBorder="0" applyAlignment="0" applyProtection="0"/>
    <xf numFmtId="171"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1" fontId="95" fillId="0" borderId="0" applyFont="0" applyFill="0" applyBorder="0" applyAlignment="0" applyProtection="0"/>
    <xf numFmtId="165" fontId="95" fillId="0" borderId="0" applyFont="0" applyFill="0" applyBorder="0" applyAlignment="0" applyProtection="0"/>
    <xf numFmtId="171" fontId="95" fillId="0" borderId="0" applyFont="0" applyFill="0" applyBorder="0" applyAlignment="0" applyProtection="0"/>
    <xf numFmtId="165" fontId="95" fillId="0" borderId="0" applyFont="0" applyFill="0" applyBorder="0" applyAlignment="0" applyProtection="0"/>
    <xf numFmtId="171" fontId="95" fillId="0" borderId="0" applyFont="0" applyFill="0" applyBorder="0" applyAlignment="0" applyProtection="0"/>
    <xf numFmtId="171"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1" fontId="95" fillId="0" borderId="0" applyFont="0" applyFill="0" applyBorder="0" applyAlignment="0" applyProtection="0"/>
    <xf numFmtId="3" fontId="10" fillId="0" borderId="0" applyFont="0" applyBorder="0" applyAlignment="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97" fillId="0" borderId="0" applyNumberFormat="0" applyAlignment="0">
      <alignment horizontal="left"/>
    </xf>
    <xf numFmtId="0" fontId="98" fillId="0" borderId="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2"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3"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4"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166" fontId="124" fillId="27" borderId="1" applyNumberFormat="0" applyAlignment="0">
      <alignment horizontal="left" vertical="top"/>
    </xf>
    <xf numFmtId="166" fontId="124" fillId="27" borderId="1" applyNumberFormat="0" applyAlignment="0">
      <alignment horizontal="left" vertical="top"/>
    </xf>
    <xf numFmtId="295"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64" fontId="10" fillId="0" borderId="0" applyFont="0" applyFill="0" applyBorder="0" applyAlignment="0" applyProtection="0"/>
    <xf numFmtId="38" fontId="31" fillId="0" borderId="0" applyFont="0" applyFill="0" applyBorder="0" applyAlignment="0" applyProtection="0"/>
    <xf numFmtId="169" fontId="17" fillId="0" borderId="0" applyFont="0" applyFill="0" applyBorder="0" applyAlignment="0" applyProtection="0"/>
    <xf numFmtId="211" fontId="17" fillId="0" borderId="0" applyFont="0" applyFill="0" applyBorder="0" applyAlignment="0" applyProtection="0"/>
    <xf numFmtId="296"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80" fontId="133" fillId="0" borderId="10" applyNumberFormat="0" applyFont="0" applyFill="0" applyBorder="0">
      <alignment horizontal="center"/>
    </xf>
    <xf numFmtId="280"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134" fillId="0" borderId="23"/>
    <xf numFmtId="0" fontId="135" fillId="0" borderId="23"/>
    <xf numFmtId="176" fontId="50" fillId="0" borderId="10"/>
    <xf numFmtId="176" fontId="50" fillId="0" borderId="10"/>
    <xf numFmtId="297" fontId="136" fillId="0" borderId="10"/>
    <xf numFmtId="298" fontId="55" fillId="0" borderId="0" applyFont="0" applyFill="0" applyBorder="0" applyAlignment="0" applyProtection="0"/>
    <xf numFmtId="299" fontId="55" fillId="0" borderId="0" applyFont="0" applyFill="0" applyBorder="0" applyAlignment="0" applyProtection="0"/>
    <xf numFmtId="300" fontId="50" fillId="0" borderId="0" applyFont="0" applyFill="0" applyBorder="0" applyAlignment="0" applyProtection="0"/>
    <xf numFmtId="301"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2"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3"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64"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77" fontId="157" fillId="0" borderId="11" applyFont="0" applyBorder="0" applyAlignment="0"/>
    <xf numFmtId="0" fontId="158" fillId="24" borderId="0"/>
    <xf numFmtId="0" fontId="88" fillId="24" borderId="0"/>
    <xf numFmtId="0" fontId="88" fillId="24" borderId="0"/>
    <xf numFmtId="169" fontId="50"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4" fontId="75" fillId="0" borderId="0" applyFont="0" applyFill="0" applyBorder="0" applyAlignment="0" applyProtection="0"/>
    <xf numFmtId="305" fontId="82" fillId="0" borderId="0" applyFont="0" applyFill="0" applyBorder="0" applyAlignment="0" applyProtection="0"/>
    <xf numFmtId="306" fontId="8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228" fontId="50"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308" fontId="50"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314" fontId="83" fillId="0" borderId="0" applyFont="0" applyFill="0" applyBorder="0" applyAlignment="0" applyProtection="0"/>
    <xf numFmtId="315"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71"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169" fontId="17" fillId="0" borderId="0" applyFont="0" applyFill="0" applyBorder="0" applyAlignment="0" applyProtection="0"/>
    <xf numFmtId="211"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8" fontId="17" fillId="0" borderId="0" applyFont="0" applyFill="0" applyBorder="0" applyAlignment="0" applyProtection="0"/>
    <xf numFmtId="169"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6"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77"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77" fontId="39" fillId="0" borderId="0" applyFont="0" applyFill="0" applyBorder="0" applyAlignment="0" applyProtection="0"/>
    <xf numFmtId="210"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169"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4" fontId="10"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4" fontId="10" fillId="0" borderId="0" applyFont="0" applyFill="0" applyBorder="0" applyAlignment="0" applyProtection="0"/>
    <xf numFmtId="188"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4" fontId="10" fillId="0" borderId="0" applyFont="0" applyFill="0" applyBorder="0" applyAlignment="0" applyProtection="0"/>
    <xf numFmtId="188" fontId="17" fillId="0" borderId="0" applyFont="0" applyFill="0" applyBorder="0" applyAlignment="0" applyProtection="0"/>
    <xf numFmtId="168" fontId="17" fillId="0" borderId="0" applyFont="0" applyFill="0" applyBorder="0" applyAlignment="0" applyProtection="0"/>
    <xf numFmtId="0" fontId="16" fillId="0" borderId="0"/>
    <xf numFmtId="317" fontId="66"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77" fontId="39" fillId="0" borderId="0" applyFont="0" applyFill="0" applyBorder="0" applyAlignment="0" applyProtection="0"/>
    <xf numFmtId="207"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177" fontId="39" fillId="0" borderId="0" applyFont="0" applyFill="0" applyBorder="0" applyAlignment="0" applyProtection="0"/>
    <xf numFmtId="207" fontId="17" fillId="0" borderId="0" applyFont="0" applyFill="0" applyBorder="0" applyAlignment="0" applyProtection="0"/>
    <xf numFmtId="20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0" fontId="16" fillId="0" borderId="0"/>
    <xf numFmtId="317" fontId="66"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211" fontId="17" fillId="0" borderId="0" applyFont="0" applyFill="0" applyBorder="0" applyAlignment="0" applyProtection="0"/>
    <xf numFmtId="169"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69"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8" fontId="17" fillId="0" borderId="0" applyFont="0" applyFill="0" applyBorder="0" applyAlignment="0" applyProtection="0"/>
    <xf numFmtId="207" fontId="17" fillId="0" borderId="0" applyFont="0" applyFill="0" applyBorder="0" applyAlignment="0" applyProtection="0"/>
    <xf numFmtId="201" fontId="17" fillId="0" borderId="0" applyFont="0" applyFill="0" applyBorder="0" applyAlignment="0" applyProtection="0"/>
    <xf numFmtId="207" fontId="17" fillId="0" borderId="0" applyFont="0" applyFill="0" applyBorder="0" applyAlignment="0" applyProtection="0"/>
    <xf numFmtId="180" fontId="9" fillId="0" borderId="0" applyFont="0" applyFill="0" applyBorder="0" applyAlignment="0" applyProtection="0"/>
    <xf numFmtId="206" fontId="17" fillId="0" borderId="0" applyFont="0" applyFill="0" applyBorder="0" applyAlignment="0" applyProtection="0"/>
    <xf numFmtId="180" fontId="17" fillId="0" borderId="0" applyFont="0" applyFill="0" applyBorder="0" applyAlignment="0" applyProtection="0"/>
    <xf numFmtId="188" fontId="9" fillId="0" borderId="0" applyFont="0" applyFill="0" applyBorder="0" applyAlignment="0" applyProtection="0"/>
    <xf numFmtId="0" fontId="16" fillId="0" borderId="0"/>
    <xf numFmtId="210" fontId="17" fillId="0" borderId="0" applyFont="0" applyFill="0" applyBorder="0" applyAlignment="0" applyProtection="0"/>
    <xf numFmtId="317" fontId="66" fillId="0" borderId="0" applyFont="0" applyFill="0" applyBorder="0" applyAlignment="0" applyProtection="0"/>
    <xf numFmtId="188"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77" fontId="39" fillId="0" borderId="0" applyFont="0" applyFill="0" applyBorder="0" applyAlignment="0" applyProtection="0"/>
    <xf numFmtId="188" fontId="17" fillId="0" borderId="0" applyFont="0" applyFill="0" applyBorder="0" applyAlignment="0" applyProtection="0"/>
    <xf numFmtId="164" fontId="10" fillId="0" borderId="0" applyFont="0" applyFill="0" applyBorder="0" applyAlignment="0" applyProtection="0"/>
    <xf numFmtId="188" fontId="17" fillId="0" borderId="0" applyFont="0" applyFill="0" applyBorder="0" applyAlignment="0" applyProtection="0"/>
    <xf numFmtId="164" fontId="10" fillId="0" borderId="0" applyFont="0" applyFill="0" applyBorder="0" applyAlignment="0" applyProtection="0"/>
    <xf numFmtId="207" fontId="17" fillId="0" borderId="0" applyFont="0" applyFill="0" applyBorder="0" applyAlignment="0" applyProtection="0"/>
    <xf numFmtId="164" fontId="10" fillId="0" borderId="0" applyFont="0" applyFill="0" applyBorder="0" applyAlignment="0" applyProtection="0"/>
    <xf numFmtId="207" fontId="17" fillId="0" borderId="0" applyFont="0" applyFill="0" applyBorder="0" applyAlignment="0" applyProtection="0"/>
    <xf numFmtId="177" fontId="39" fillId="0" borderId="0" applyFont="0" applyFill="0" applyBorder="0" applyAlignment="0" applyProtection="0"/>
    <xf numFmtId="188" fontId="17" fillId="0" borderId="0" applyFont="0" applyFill="0" applyBorder="0" applyAlignment="0" applyProtection="0"/>
    <xf numFmtId="177" fontId="39" fillId="0" borderId="0" applyFont="0" applyFill="0" applyBorder="0" applyAlignment="0" applyProtection="0"/>
    <xf numFmtId="207" fontId="17" fillId="0" borderId="0" applyFont="0" applyFill="0" applyBorder="0" applyAlignment="0" applyProtection="0"/>
    <xf numFmtId="188" fontId="17" fillId="0" borderId="0" applyFont="0" applyFill="0" applyBorder="0" applyAlignment="0" applyProtection="0"/>
    <xf numFmtId="164" fontId="17" fillId="0" borderId="0" applyFont="0" applyFill="0" applyBorder="0" applyAlignment="0" applyProtection="0"/>
    <xf numFmtId="211"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80" fontId="9"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9" fontId="17" fillId="0" borderId="0" applyFont="0" applyFill="0" applyBorder="0" applyAlignment="0" applyProtection="0"/>
    <xf numFmtId="189" fontId="17" fillId="0" borderId="0" applyFont="0" applyFill="0" applyBorder="0" applyAlignment="0" applyProtection="0"/>
    <xf numFmtId="164" fontId="17" fillId="0" borderId="0" applyFont="0" applyFill="0" applyBorder="0" applyAlignment="0" applyProtection="0"/>
    <xf numFmtId="189" fontId="17" fillId="0" borderId="0" applyFont="0" applyFill="0" applyBorder="0" applyAlignment="0" applyProtection="0"/>
    <xf numFmtId="164" fontId="17" fillId="0" borderId="0" applyFont="0" applyFill="0" applyBorder="0" applyAlignment="0" applyProtection="0"/>
    <xf numFmtId="180" fontId="17" fillId="0" borderId="0" applyFont="0" applyFill="0" applyBorder="0" applyAlignment="0" applyProtection="0"/>
    <xf numFmtId="164" fontId="17" fillId="0" borderId="0" applyFont="0" applyFill="0" applyBorder="0" applyAlignment="0" applyProtection="0"/>
    <xf numFmtId="202" fontId="32" fillId="0" borderId="0" applyFont="0" applyFill="0" applyBorder="0" applyAlignment="0" applyProtection="0"/>
    <xf numFmtId="164" fontId="17" fillId="0" borderId="0" applyFont="0" applyFill="0" applyBorder="0" applyAlignment="0" applyProtection="0"/>
    <xf numFmtId="203" fontId="17" fillId="0" borderId="0" applyFont="0" applyFill="0" applyBorder="0" applyAlignment="0" applyProtection="0"/>
    <xf numFmtId="169" fontId="17" fillId="0" borderId="0" applyFont="0" applyFill="0" applyBorder="0" applyAlignment="0" applyProtection="0"/>
    <xf numFmtId="180"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0" fontId="9" fillId="0" borderId="0" applyFont="0" applyFill="0" applyBorder="0" applyAlignment="0" applyProtection="0"/>
    <xf numFmtId="164"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64"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0" fontId="17" fillId="0" borderId="0" applyFont="0" applyFill="0" applyBorder="0" applyAlignment="0" applyProtection="0"/>
    <xf numFmtId="188" fontId="17" fillId="0" borderId="0" applyFont="0" applyFill="0" applyBorder="0" applyAlignment="0" applyProtection="0"/>
    <xf numFmtId="202" fontId="32" fillId="0" borderId="0" applyFont="0" applyFill="0" applyBorder="0" applyAlignment="0" applyProtection="0"/>
    <xf numFmtId="41" fontId="17" fillId="0" borderId="0" applyFont="0" applyFill="0" applyBorder="0" applyAlignment="0" applyProtection="0"/>
    <xf numFmtId="203" fontId="17" fillId="0" borderId="0" applyFont="0" applyFill="0" applyBorder="0" applyAlignment="0" applyProtection="0"/>
    <xf numFmtId="169" fontId="17" fillId="0" borderId="0" applyFont="0" applyFill="0" applyBorder="0" applyAlignment="0" applyProtection="0"/>
    <xf numFmtId="180" fontId="17" fillId="0" borderId="0" applyFont="0" applyFill="0" applyBorder="0" applyAlignment="0" applyProtection="0"/>
    <xf numFmtId="164" fontId="17" fillId="0" borderId="0" applyFont="0" applyFill="0" applyBorder="0" applyAlignment="0" applyProtection="0"/>
    <xf numFmtId="204"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211" fontId="17" fillId="0" borderId="0" applyFont="0" applyFill="0" applyBorder="0" applyAlignment="0" applyProtection="0"/>
    <xf numFmtId="212"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80" fontId="17" fillId="0" borderId="0" applyFont="0" applyFill="0" applyBorder="0" applyAlignment="0" applyProtection="0"/>
    <xf numFmtId="201" fontId="17" fillId="0" borderId="0" applyFont="0" applyFill="0" applyBorder="0" applyAlignment="0" applyProtection="0"/>
    <xf numFmtId="180" fontId="9"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201" fontId="17" fillId="0" borderId="0" applyFont="0" applyFill="0" applyBorder="0" applyAlignment="0" applyProtection="0"/>
    <xf numFmtId="180" fontId="17" fillId="0" borderId="0" applyFont="0" applyFill="0" applyBorder="0" applyAlignment="0" applyProtection="0"/>
    <xf numFmtId="204" fontId="17" fillId="0" borderId="0" applyFont="0" applyFill="0" applyBorder="0" applyAlignment="0" applyProtection="0"/>
    <xf numFmtId="0" fontId="16" fillId="0" borderId="0"/>
    <xf numFmtId="317" fontId="66"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88"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206"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88" fontId="9" fillId="0" borderId="0" applyFont="0" applyFill="0" applyBorder="0" applyAlignment="0" applyProtection="0"/>
    <xf numFmtId="164" fontId="17" fillId="0" borderId="0" applyFont="0" applyFill="0" applyBorder="0" applyAlignment="0" applyProtection="0"/>
    <xf numFmtId="188"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8" fontId="66" fillId="0" borderId="3">
      <alignment horizontal="right" vertical="center"/>
    </xf>
    <xf numFmtId="318" fontId="66" fillId="0" borderId="3">
      <alignment horizontal="right" vertical="center"/>
    </xf>
    <xf numFmtId="318" fontId="66" fillId="0" borderId="3">
      <alignment horizontal="right" vertical="center"/>
    </xf>
    <xf numFmtId="176" fontId="183" fillId="0" borderId="3">
      <alignment horizontal="right" vertical="center"/>
    </xf>
    <xf numFmtId="176" fontId="183" fillId="0" borderId="3">
      <alignment horizontal="right" vertical="center"/>
    </xf>
    <xf numFmtId="318" fontId="66"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0" fontId="39" fillId="0" borderId="3">
      <alignment horizontal="right" vertical="center"/>
    </xf>
    <xf numFmtId="320" fontId="39" fillId="0" borderId="3">
      <alignment horizontal="right" vertical="center"/>
    </xf>
    <xf numFmtId="321" fontId="55" fillId="0" borderId="3">
      <alignment horizontal="right" vertical="center"/>
    </xf>
    <xf numFmtId="322" fontId="50" fillId="0" borderId="3">
      <alignment horizontal="right" vertical="center"/>
    </xf>
    <xf numFmtId="322" fontId="50" fillId="0" borderId="3">
      <alignment horizontal="right" vertical="center"/>
    </xf>
    <xf numFmtId="319" fontId="17" fillId="0" borderId="3">
      <alignment horizontal="right" vertical="center"/>
    </xf>
    <xf numFmtId="319" fontId="17"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2" fontId="3" fillId="0" borderId="3">
      <alignment horizontal="right" vertical="center"/>
    </xf>
    <xf numFmtId="322" fontId="3" fillId="0" borderId="3">
      <alignment horizontal="right" vertical="center"/>
    </xf>
    <xf numFmtId="319" fontId="17" fillId="0" borderId="3">
      <alignment horizontal="right" vertical="center"/>
    </xf>
    <xf numFmtId="319"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9" fontId="17" fillId="0" borderId="3">
      <alignment horizontal="right" vertical="center"/>
    </xf>
    <xf numFmtId="319" fontId="17"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20" fontId="39" fillId="0" borderId="3">
      <alignment horizontal="right" vertical="center"/>
    </xf>
    <xf numFmtId="319" fontId="17" fillId="0" borderId="3">
      <alignment horizontal="right" vertical="center"/>
    </xf>
    <xf numFmtId="319" fontId="17"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19" fontId="17"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25" fontId="184" fillId="2" borderId="35" applyFont="0" applyFill="0" applyBorder="0"/>
    <xf numFmtId="325" fontId="184" fillId="2" borderId="35" applyFont="0" applyFill="0" applyBorder="0"/>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5" fontId="184" fillId="2" borderId="35" applyFont="0" applyFill="0" applyBorder="0"/>
    <xf numFmtId="325" fontId="184" fillId="2" borderId="35" applyFont="0" applyFill="0" applyBorder="0"/>
    <xf numFmtId="322" fontId="50" fillId="0" borderId="3">
      <alignment horizontal="right" vertical="center"/>
    </xf>
    <xf numFmtId="322"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19" fontId="17" fillId="0" borderId="3">
      <alignment horizontal="right" vertical="center"/>
    </xf>
    <xf numFmtId="319" fontId="17"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50" fillId="0" borderId="3">
      <alignment horizontal="right" vertical="center"/>
    </xf>
    <xf numFmtId="324" fontId="3" fillId="0" borderId="3">
      <alignment horizontal="right" vertical="center"/>
    </xf>
    <xf numFmtId="324" fontId="3" fillId="0" borderId="3">
      <alignment horizontal="right" vertical="center"/>
    </xf>
    <xf numFmtId="324" fontId="50" fillId="0" borderId="3">
      <alignment horizontal="right" vertical="center"/>
    </xf>
    <xf numFmtId="324" fontId="5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3" fontId="10" fillId="0" borderId="3">
      <alignment horizontal="right" vertical="center"/>
    </xf>
    <xf numFmtId="322" fontId="3" fillId="0" borderId="3">
      <alignment horizontal="right" vertical="center"/>
    </xf>
    <xf numFmtId="322" fontId="3"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25" fontId="184" fillId="2" borderId="35" applyFont="0" applyFill="0" applyBorder="0"/>
    <xf numFmtId="325" fontId="184" fillId="2" borderId="35" applyFont="0" applyFill="0" applyBorder="0"/>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18" fontId="66"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325" fontId="184" fillId="2" borderId="35" applyFont="0" applyFill="0" applyBorder="0"/>
    <xf numFmtId="325" fontId="184" fillId="2" borderId="35" applyFont="0" applyFill="0" applyBorder="0"/>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49" fontId="29" fillId="0" borderId="0" applyFill="0" applyBorder="0" applyAlignment="0"/>
    <xf numFmtId="0" fontId="50"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6" fontId="50"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6" fillId="0" borderId="3">
      <alignment horizontal="center"/>
    </xf>
    <xf numFmtId="180"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30"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64" fontId="50" fillId="0" borderId="0" applyFont="0" applyFill="0" applyBorder="0" applyAlignment="0" applyProtection="0"/>
    <xf numFmtId="331" fontId="50" fillId="0" borderId="0" applyFont="0" applyFill="0" applyBorder="0" applyAlignment="0" applyProtection="0"/>
    <xf numFmtId="252" fontId="126" fillId="0" borderId="0" applyFont="0" applyFill="0" applyBorder="0" applyAlignment="0" applyProtection="0"/>
    <xf numFmtId="0" fontId="27" fillId="0" borderId="43">
      <alignment horizontal="center"/>
    </xf>
    <xf numFmtId="0" fontId="27" fillId="0" borderId="43">
      <alignment horizontal="center"/>
    </xf>
    <xf numFmtId="326" fontId="66" fillId="0" borderId="0"/>
    <xf numFmtId="332" fontId="66" fillId="0" borderId="1"/>
    <xf numFmtId="332"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166" fontId="206" fillId="46" borderId="2">
      <alignment vertical="top"/>
    </xf>
    <xf numFmtId="166" fontId="206" fillId="46" borderId="2">
      <alignment vertical="top"/>
    </xf>
    <xf numFmtId="295" fontId="206" fillId="46" borderId="2">
      <alignment vertical="top"/>
    </xf>
    <xf numFmtId="0" fontId="207" fillId="47" borderId="1">
      <alignment horizontal="left" vertical="center"/>
    </xf>
    <xf numFmtId="0" fontId="207" fillId="47" borderId="1">
      <alignment horizontal="left" vertical="center"/>
    </xf>
    <xf numFmtId="167" fontId="208" fillId="48" borderId="2"/>
    <xf numFmtId="167" fontId="208" fillId="48" borderId="2"/>
    <xf numFmtId="333" fontId="208" fillId="48" borderId="2"/>
    <xf numFmtId="166" fontId="124" fillId="0" borderId="2">
      <alignment horizontal="left" vertical="top"/>
    </xf>
    <xf numFmtId="166" fontId="124" fillId="0" borderId="2">
      <alignment horizontal="left" vertical="top"/>
    </xf>
    <xf numFmtId="295" fontId="209" fillId="0" borderId="2">
      <alignment horizontal="left" vertical="top"/>
    </xf>
    <xf numFmtId="0" fontId="210" fillId="49" borderId="0">
      <alignment horizontal="left" vertical="center"/>
    </xf>
    <xf numFmtId="166"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95" fontId="211"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4" fontId="3" fillId="0" borderId="0" applyFont="0" applyFill="0" applyBorder="0" applyAlignment="0" applyProtection="0"/>
    <xf numFmtId="335" fontId="3" fillId="0" borderId="0" applyFont="0" applyFill="0" applyBorder="0" applyAlignment="0" applyProtection="0"/>
    <xf numFmtId="168" fontId="95" fillId="0" borderId="0" applyFont="0" applyFill="0" applyBorder="0" applyAlignment="0" applyProtection="0"/>
    <xf numFmtId="170"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64" fontId="10" fillId="0" borderId="0" applyFont="0" applyFill="0" applyBorder="0" applyAlignment="0" applyProtection="0"/>
    <xf numFmtId="168" fontId="217" fillId="0" borderId="0" applyFont="0" applyFill="0" applyBorder="0" applyAlignment="0" applyProtection="0"/>
    <xf numFmtId="170"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5"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87" fontId="3" fillId="0" borderId="0" applyFont="0" applyFill="0" applyBorder="0" applyAlignment="0" applyProtection="0"/>
    <xf numFmtId="230" fontId="3" fillId="0" borderId="0" applyFont="0" applyFill="0" applyBorder="0" applyAlignment="0" applyProtection="0"/>
    <xf numFmtId="0" fontId="143" fillId="0" borderId="0"/>
    <xf numFmtId="0" fontId="143" fillId="0" borderId="0"/>
    <xf numFmtId="0" fontId="223" fillId="0" borderId="0"/>
    <xf numFmtId="0" fontId="35" fillId="0" borderId="0"/>
    <xf numFmtId="164" fontId="14" fillId="0" borderId="0" applyFont="0" applyFill="0" applyBorder="0" applyAlignment="0" applyProtection="0"/>
    <xf numFmtId="165" fontId="14"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0" fontId="3" fillId="0" borderId="0"/>
    <xf numFmtId="192" fontId="14" fillId="0" borderId="0" applyFont="0" applyFill="0" applyBorder="0" applyAlignment="0" applyProtection="0"/>
    <xf numFmtId="336" fontId="23" fillId="0" borderId="0" applyFont="0" applyFill="0" applyBorder="0" applyAlignment="0" applyProtection="0"/>
    <xf numFmtId="337" fontId="14"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8" fillId="0" borderId="0"/>
    <xf numFmtId="0" fontId="8" fillId="0" borderId="0"/>
    <xf numFmtId="0" fontId="81" fillId="0" borderId="0"/>
    <xf numFmtId="177"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80" fontId="9" fillId="0" borderId="0" applyFont="0" applyFill="0" applyBorder="0" applyAlignment="0" applyProtection="0"/>
    <xf numFmtId="0" fontId="17" fillId="0" borderId="0" applyFont="0" applyFill="0" applyBorder="0" applyAlignment="0" applyProtection="0"/>
    <xf numFmtId="188" fontId="9" fillId="0" borderId="0" applyFont="0" applyFill="0" applyBorder="0" applyAlignment="0" applyProtection="0"/>
    <xf numFmtId="180" fontId="9" fillId="0" borderId="0" applyFont="0" applyFill="0" applyBorder="0" applyAlignment="0" applyProtection="0"/>
    <xf numFmtId="188" fontId="9" fillId="0" borderId="0" applyFont="0" applyFill="0" applyBorder="0" applyAlignment="0" applyProtection="0"/>
    <xf numFmtId="0" fontId="17" fillId="0" borderId="0" applyFont="0" applyFill="0" applyBorder="0" applyAlignment="0" applyProtection="0"/>
    <xf numFmtId="188"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169" fontId="80"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0" fontId="10"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171" fontId="145" fillId="0" borderId="0" applyFont="0" applyFill="0" applyBorder="0" applyAlignment="0" applyProtection="0"/>
    <xf numFmtId="171" fontId="88" fillId="0" borderId="0" applyFont="0" applyFill="0" applyBorder="0" applyAlignment="0" applyProtection="0"/>
    <xf numFmtId="171" fontId="81" fillId="0" borderId="0" applyFont="0" applyFill="0" applyBorder="0" applyAlignment="0" applyProtection="0"/>
    <xf numFmtId="338"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5" fontId="81" fillId="0" borderId="0" applyFont="0" applyFill="0" applyBorder="0" applyAlignment="0" applyProtection="0"/>
    <xf numFmtId="0" fontId="81" fillId="0" borderId="0" applyFont="0" applyFill="0" applyBorder="0" applyAlignment="0" applyProtection="0"/>
    <xf numFmtId="171" fontId="88" fillId="0" borderId="0" applyFont="0" applyFill="0" applyBorder="0" applyAlignment="0" applyProtection="0"/>
    <xf numFmtId="196" fontId="149" fillId="0" borderId="0" applyFont="0" applyFill="0" applyBorder="0" applyAlignment="0" applyProtection="0"/>
    <xf numFmtId="0" fontId="81" fillId="0" borderId="0" applyFont="0" applyFill="0" applyBorder="0" applyAlignment="0" applyProtection="0"/>
    <xf numFmtId="208" fontId="3" fillId="0" borderId="0" applyFont="0" applyFill="0" applyBorder="0" applyAlignment="0" applyProtection="0"/>
    <xf numFmtId="339" fontId="3" fillId="0" borderId="0" applyFont="0" applyFill="0" applyBorder="0" applyAlignment="0" applyProtection="0"/>
    <xf numFmtId="171" fontId="144"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208"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40"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208" fontId="81" fillId="0" borderId="0" applyFont="0" applyFill="0" applyBorder="0" applyAlignment="0" applyProtection="0"/>
    <xf numFmtId="0" fontId="4" fillId="0" borderId="0" applyFont="0" applyFill="0" applyBorder="0" applyAlignment="0" applyProtection="0"/>
    <xf numFmtId="171" fontId="10" fillId="0" borderId="0" applyFont="0" applyFill="0" applyBorder="0" applyAlignment="0" applyProtection="0"/>
    <xf numFmtId="169"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171" fontId="145"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0"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81" fillId="0" borderId="0" applyFont="0" applyFill="0" applyBorder="0" applyAlignment="0" applyProtection="0"/>
    <xf numFmtId="171" fontId="8" fillId="0" borderId="0" applyFont="0" applyFill="0" applyBorder="0" applyAlignment="0" applyProtection="0"/>
    <xf numFmtId="171" fontId="226" fillId="0" borderId="0" applyFont="0" applyFill="0" applyBorder="0" applyAlignment="0" applyProtection="0"/>
    <xf numFmtId="171" fontId="150"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 fillId="0" borderId="0" applyFont="0" applyFill="0" applyBorder="0" applyAlignment="0" applyProtection="0"/>
    <xf numFmtId="43" fontId="4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44" fontId="145" fillId="0" borderId="0" applyFont="0" applyFill="0" applyBorder="0" applyAlignment="0" applyProtection="0"/>
    <xf numFmtId="171" fontId="88"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171" fontId="10" fillId="0" borderId="0" applyFont="0" applyFill="0" applyBorder="0" applyAlignment="0" applyProtection="0"/>
    <xf numFmtId="171" fontId="8" fillId="0" borderId="0" applyFont="0" applyFill="0" applyBorder="0" applyAlignment="0" applyProtection="0"/>
    <xf numFmtId="230" fontId="84" fillId="0" borderId="0" applyFont="0" applyFill="0" applyBorder="0" applyAlignment="0" applyProtection="0"/>
    <xf numFmtId="171" fontId="145" fillId="0" borderId="0" applyFont="0" applyFill="0" applyBorder="0" applyAlignment="0" applyProtection="0"/>
    <xf numFmtId="42" fontId="81" fillId="0" borderId="0" applyFont="0" applyFill="0" applyBorder="0" applyAlignment="0" applyProtection="0"/>
    <xf numFmtId="42"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8"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168" fontId="17" fillId="0" borderId="0" applyFont="0" applyFill="0" applyBorder="0" applyAlignment="0" applyProtection="0"/>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326" fontId="10"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173" fontId="55" fillId="0" borderId="3">
      <alignment horizontal="right" vertical="center"/>
    </xf>
    <xf numFmtId="325" fontId="184" fillId="2" borderId="35" applyFont="0" applyFill="0" applyBorder="0"/>
    <xf numFmtId="325" fontId="184" fillId="2" borderId="35" applyFont="0" applyFill="0" applyBorder="0"/>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00" fontId="10" fillId="0" borderId="3">
      <alignment horizontal="right" vertical="center"/>
    </xf>
    <xf numFmtId="318" fontId="66"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176" fontId="183"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244" fontId="10" fillId="0" borderId="3">
      <alignment horizontal="right" vertical="center"/>
    </xf>
    <xf numFmtId="325" fontId="184" fillId="2" borderId="35" applyFont="0" applyFill="0" applyBorder="0"/>
    <xf numFmtId="325" fontId="184" fillId="2" borderId="35" applyFont="0" applyFill="0" applyBorder="0"/>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21" fontId="55"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18" fontId="66" fillId="0" borderId="3">
      <alignment horizontal="right" vertical="center"/>
    </xf>
    <xf numFmtId="318" fontId="66"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27" fontId="185" fillId="0" borderId="3">
      <alignment horizontal="right" vertical="center"/>
    </xf>
    <xf numFmtId="319" fontId="17" fillId="0" borderId="3">
      <alignment horizontal="right" vertical="center"/>
    </xf>
    <xf numFmtId="319" fontId="17" fillId="0" borderId="3">
      <alignment horizontal="right" vertical="center"/>
    </xf>
    <xf numFmtId="318" fontId="66" fillId="0" borderId="3">
      <alignment horizontal="right" vertical="center"/>
    </xf>
    <xf numFmtId="318" fontId="66" fillId="0" borderId="3">
      <alignment horizontal="right" vertical="center"/>
    </xf>
    <xf numFmtId="49" fontId="29"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0" fontId="50"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6" fontId="50"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6" fillId="0" borderId="3">
      <alignment horizontal="center"/>
    </xf>
    <xf numFmtId="180"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30"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41" fontId="136" fillId="0" borderId="0" applyFont="0" applyFill="0" applyBorder="0" applyAlignment="0" applyProtection="0"/>
    <xf numFmtId="342" fontId="39" fillId="0" borderId="0" applyFont="0" applyFill="0" applyBorder="0" applyAlignment="0" applyProtection="0"/>
    <xf numFmtId="0" fontId="27" fillId="0" borderId="43">
      <alignment horizontal="center"/>
    </xf>
    <xf numFmtId="0" fontId="27" fillId="0" borderId="43">
      <alignment horizontal="center"/>
    </xf>
    <xf numFmtId="326" fontId="66" fillId="0" borderId="0"/>
    <xf numFmtId="332" fontId="66" fillId="0" borderId="1"/>
    <xf numFmtId="332"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166" fontId="206" fillId="46" borderId="2">
      <alignment vertical="top"/>
    </xf>
    <xf numFmtId="295" fontId="206" fillId="46" borderId="2">
      <alignment vertical="top"/>
    </xf>
    <xf numFmtId="166" fontId="206" fillId="46" borderId="2">
      <alignment vertical="top"/>
    </xf>
    <xf numFmtId="0" fontId="207" fillId="47" borderId="1">
      <alignment horizontal="left" vertical="center"/>
    </xf>
    <xf numFmtId="0" fontId="207" fillId="47" borderId="1">
      <alignment horizontal="left" vertical="center"/>
    </xf>
    <xf numFmtId="167" fontId="208" fillId="48" borderId="2"/>
    <xf numFmtId="333" fontId="208" fillId="48" borderId="2"/>
    <xf numFmtId="167" fontId="208" fillId="48" borderId="2"/>
    <xf numFmtId="166" fontId="124" fillId="0" borderId="2">
      <alignment horizontal="left" vertical="top"/>
    </xf>
    <xf numFmtId="295" fontId="209" fillId="0" borderId="2">
      <alignment horizontal="left" vertical="top"/>
    </xf>
    <xf numFmtId="166" fontId="124" fillId="0" borderId="2">
      <alignment horizontal="left" vertical="top"/>
    </xf>
    <xf numFmtId="0" fontId="210" fillId="49" borderId="0">
      <alignment horizontal="left" vertical="center"/>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95" fontId="211" fillId="0" borderId="6">
      <alignment horizontal="left" vertical="top"/>
    </xf>
    <xf numFmtId="166"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252"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171" fontId="144" fillId="0" borderId="0" applyFont="0" applyFill="0" applyBorder="0" applyAlignment="0" applyProtection="0"/>
    <xf numFmtId="3" fontId="12" fillId="0" borderId="51"/>
    <xf numFmtId="3" fontId="12" fillId="0" borderId="51"/>
    <xf numFmtId="193" fontId="10" fillId="0" borderId="0" applyFont="0" applyFill="0" applyBorder="0" applyAlignment="0" applyProtection="0"/>
    <xf numFmtId="234"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169" fontId="231" fillId="0" borderId="0" applyFont="0" applyFill="0" applyBorder="0" applyAlignment="0" applyProtection="0"/>
    <xf numFmtId="343" fontId="81" fillId="0" borderId="0" applyFont="0" applyFill="0" applyBorder="0" applyAlignment="0" applyProtection="0"/>
    <xf numFmtId="344" fontId="50" fillId="0" borderId="0" applyFont="0" applyFill="0" applyBorder="0" applyAlignment="0" applyProtection="0"/>
    <xf numFmtId="324" fontId="3" fillId="0" borderId="0" applyFont="0" applyFill="0" applyBorder="0" applyAlignment="0" applyProtection="0"/>
    <xf numFmtId="324" fontId="81" fillId="0" borderId="0" applyFont="0" applyFill="0" applyBorder="0" applyAlignment="0" applyProtection="0"/>
    <xf numFmtId="171" fontId="231" fillId="0" borderId="0" applyFont="0" applyFill="0" applyBorder="0" applyAlignment="0" applyProtection="0"/>
    <xf numFmtId="324" fontId="10" fillId="0" borderId="0" applyFont="0" applyFill="0" applyBorder="0" applyAlignment="0" applyProtection="0"/>
    <xf numFmtId="260" fontId="37" fillId="0" borderId="53" applyFill="0" applyProtection="0"/>
    <xf numFmtId="188" fontId="10" fillId="0" borderId="0" applyFont="0" applyFill="0" applyBorder="0" applyAlignment="0" applyProtection="0"/>
    <xf numFmtId="281"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5"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3"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71"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3" fontId="10" fillId="0" borderId="0" applyFont="0" applyFill="0" applyBorder="0" applyAlignment="0" applyProtection="0"/>
    <xf numFmtId="0" fontId="144" fillId="0" borderId="0"/>
    <xf numFmtId="171" fontId="144" fillId="0" borderId="0" applyFont="0" applyFill="0" applyBorder="0" applyAlignment="0" applyProtection="0"/>
    <xf numFmtId="284" fontId="16" fillId="0" borderId="51"/>
    <xf numFmtId="284" fontId="16" fillId="0" borderId="51"/>
    <xf numFmtId="166" fontId="124" fillId="27" borderId="51" applyNumberFormat="0" applyAlignment="0">
      <alignment horizontal="left" vertical="top"/>
    </xf>
    <xf numFmtId="166" fontId="124" fillId="27" borderId="51" applyNumberFormat="0" applyAlignment="0">
      <alignment horizontal="left" vertical="top"/>
    </xf>
    <xf numFmtId="295"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2" fontId="66" fillId="0" borderId="51"/>
    <xf numFmtId="332" fontId="66" fillId="0" borderId="51"/>
    <xf numFmtId="0" fontId="207" fillId="47" borderId="51">
      <alignment horizontal="left" vertical="center"/>
    </xf>
    <xf numFmtId="0" fontId="207" fillId="47" borderId="51">
      <alignment horizontal="left" vertical="center"/>
    </xf>
    <xf numFmtId="193" fontId="10" fillId="0" borderId="0" applyFont="0" applyFill="0" applyBorder="0" applyAlignment="0" applyProtection="0"/>
    <xf numFmtId="171" fontId="144" fillId="0" borderId="0" applyFont="0" applyFill="0" applyBorder="0" applyAlignment="0" applyProtection="0"/>
    <xf numFmtId="0" fontId="144" fillId="0" borderId="0"/>
    <xf numFmtId="0" fontId="8" fillId="0" borderId="0"/>
    <xf numFmtId="193" fontId="10" fillId="0" borderId="0" applyFont="0" applyFill="0" applyBorder="0" applyAlignment="0" applyProtection="0"/>
    <xf numFmtId="171"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6" fontId="233" fillId="0" borderId="57">
      <alignment horizontal="center"/>
      <protection hidden="1"/>
    </xf>
    <xf numFmtId="177" fontId="13" fillId="0" borderId="12" applyFont="0" applyBorder="0"/>
    <xf numFmtId="347" fontId="234"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81" fillId="0" borderId="0" applyBorder="0"/>
    <xf numFmtId="347" fontId="235" fillId="0" borderId="0" applyBorder="0"/>
    <xf numFmtId="0" fontId="16" fillId="0" borderId="0"/>
    <xf numFmtId="0" fontId="16" fillId="0" borderId="0"/>
    <xf numFmtId="0" fontId="31" fillId="0" borderId="0" applyNumberFormat="0" applyFill="0" applyAlignment="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9"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80" fontId="9"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6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179" fontId="9"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71"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86" fontId="17" fillId="0" borderId="0" applyFont="0" applyFill="0" applyBorder="0" applyAlignment="0" applyProtection="0"/>
    <xf numFmtId="168" fontId="17" fillId="0" borderId="0" applyFont="0" applyFill="0" applyBorder="0" applyAlignment="0" applyProtection="0"/>
    <xf numFmtId="0" fontId="16" fillId="0" borderId="0" applyNumberFormat="0" applyFill="0" applyBorder="0" applyAlignment="0" applyProtection="0"/>
    <xf numFmtId="172" fontId="66" fillId="0" borderId="0" applyFont="0" applyFill="0" applyBorder="0" applyAlignment="0" applyProtection="0"/>
    <xf numFmtId="350" fontId="31" fillId="0" borderId="0" applyFill="0" applyBorder="0" applyAlignment="0" applyProtection="0"/>
    <xf numFmtId="167" fontId="23" fillId="0" borderId="0" applyFont="0" applyFill="0" applyBorder="0" applyAlignment="0" applyProtection="0"/>
    <xf numFmtId="351" fontId="31" fillId="0" borderId="0" applyFill="0" applyBorder="0" applyAlignment="0" applyProtection="0"/>
    <xf numFmtId="352" fontId="31" fillId="0" borderId="0" applyFill="0" applyBorder="0" applyAlignment="0" applyProtection="0"/>
    <xf numFmtId="187" fontId="14" fillId="0" borderId="0" applyFont="0" applyFill="0" applyBorder="0" applyAlignment="0" applyProtection="0"/>
    <xf numFmtId="350" fontId="31" fillId="0" borderId="0" applyFill="0" applyBorder="0" applyAlignment="0" applyProtection="0"/>
    <xf numFmtId="167" fontId="23" fillId="0" borderId="0" applyFont="0" applyFill="0" applyBorder="0" applyAlignment="0" applyProtection="0"/>
    <xf numFmtId="351" fontId="31" fillId="0" borderId="0" applyFill="0" applyBorder="0" applyAlignment="0" applyProtection="0"/>
    <xf numFmtId="352" fontId="31" fillId="0" borderId="0" applyFill="0" applyBorder="0" applyAlignment="0" applyProtection="0"/>
    <xf numFmtId="206" fontId="66" fillId="0" borderId="0" applyFont="0" applyFill="0" applyBorder="0" applyAlignment="0" applyProtection="0"/>
    <xf numFmtId="353" fontId="31" fillId="0" borderId="0" applyFill="0" applyBorder="0" applyAlignment="0" applyProtection="0"/>
    <xf numFmtId="215"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4" fontId="245" fillId="0" borderId="13" applyBorder="0"/>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4" fontId="246" fillId="0" borderId="54">
      <protection locked="0"/>
    </xf>
    <xf numFmtId="355" fontId="247" fillId="0" borderId="54"/>
    <xf numFmtId="355" fontId="247" fillId="0" borderId="54"/>
    <xf numFmtId="355" fontId="247" fillId="0" borderId="54"/>
    <xf numFmtId="355" fontId="247" fillId="0" borderId="54"/>
    <xf numFmtId="355" fontId="247" fillId="0" borderId="54"/>
    <xf numFmtId="355" fontId="247" fillId="0" borderId="54"/>
    <xf numFmtId="355" fontId="247" fillId="0" borderId="54"/>
    <xf numFmtId="355" fontId="247" fillId="0" borderId="54"/>
    <xf numFmtId="0" fontId="248" fillId="23" borderId="16" applyNumberFormat="0" applyAlignment="0" applyProtection="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338" fontId="81" fillId="0" borderId="0" applyFont="0" applyFill="0" applyBorder="0" applyAlignment="0" applyProtection="0"/>
    <xf numFmtId="41" fontId="49" fillId="0" borderId="0" applyFont="0" applyFill="0" applyBorder="0" applyAlignment="0" applyProtection="0"/>
    <xf numFmtId="187" fontId="49" fillId="0" borderId="0" applyFont="0" applyFill="0" applyBorder="0" applyAlignment="0" applyProtection="0"/>
    <xf numFmtId="356" fontId="234" fillId="0" borderId="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15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158"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67" fontId="81" fillId="0" borderId="0" applyFont="0" applyFill="0" applyBorder="0" applyAlignment="0" applyProtection="0"/>
    <xf numFmtId="195" fontId="81"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81" fillId="0" borderId="0" applyFont="0" applyFill="0" applyBorder="0" applyAlignment="0" applyProtection="0"/>
    <xf numFmtId="171" fontId="88" fillId="0" borderId="0" applyFont="0" applyFill="0" applyBorder="0" applyAlignment="0" applyProtection="0"/>
    <xf numFmtId="41" fontId="81" fillId="0" borderId="0" applyFont="0" applyFill="0" applyBorder="0" applyAlignment="0" applyProtection="0"/>
    <xf numFmtId="164" fontId="81" fillId="0" borderId="0" applyFont="0" applyFill="0" applyBorder="0" applyAlignment="0" applyProtection="0"/>
    <xf numFmtId="301" fontId="81" fillId="0" borderId="0" applyFont="0" applyFill="0" applyBorder="0" applyAlignment="0" applyProtection="0"/>
    <xf numFmtId="301"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8"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71" fontId="81"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7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71" fontId="149" fillId="0" borderId="0" applyFont="0" applyFill="0" applyBorder="0" applyAlignment="0" applyProtection="0"/>
    <xf numFmtId="338" fontId="149" fillId="0" borderId="0" applyFont="0" applyFill="0" applyBorder="0" applyAlignment="0" applyProtection="0"/>
    <xf numFmtId="338" fontId="149" fillId="0" borderId="0" applyFont="0" applyFill="0" applyBorder="0" applyAlignment="0" applyProtection="0"/>
    <xf numFmtId="338" fontId="149" fillId="0" borderId="0" applyFont="0" applyFill="0" applyBorder="0" applyAlignment="0" applyProtection="0"/>
    <xf numFmtId="0" fontId="234" fillId="0" borderId="0" applyFill="0" applyBorder="0" applyAlignment="0" applyProtection="0"/>
    <xf numFmtId="357" fontId="3" fillId="0" borderId="0" applyFont="0" applyFill="0" applyBorder="0" applyAlignment="0" applyProtection="0"/>
    <xf numFmtId="0" fontId="3" fillId="0" borderId="0" applyFont="0" applyFill="0" applyBorder="0" applyAlignment="0" applyProtection="0"/>
    <xf numFmtId="358" fontId="3" fillId="0" borderId="0" applyFont="0" applyFill="0" applyBorder="0" applyAlignment="0" applyProtection="0"/>
    <xf numFmtId="171" fontId="249" fillId="0" borderId="0" applyFont="0" applyFill="0" applyBorder="0" applyAlignment="0" applyProtection="0"/>
    <xf numFmtId="338" fontId="81" fillId="0" borderId="0" applyFont="0" applyFill="0" applyBorder="0" applyAlignment="0" applyProtection="0"/>
    <xf numFmtId="338" fontId="81"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83" fontId="81" fillId="0" borderId="0" applyFont="0" applyFill="0" applyBorder="0" applyAlignment="0" applyProtection="0"/>
    <xf numFmtId="359" fontId="81" fillId="0" borderId="0" applyFont="0" applyFill="0" applyBorder="0" applyAlignment="0" applyProtection="0"/>
    <xf numFmtId="171" fontId="8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95" fontId="4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250" fillId="0" borderId="0" applyFont="0" applyFill="0" applyBorder="0" applyAlignment="0" applyProtection="0"/>
    <xf numFmtId="171" fontId="3" fillId="0" borderId="0" applyFont="0" applyFill="0" applyBorder="0" applyAlignment="0" applyProtection="0"/>
    <xf numFmtId="360" fontId="234" fillId="0" borderId="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360" fontId="234" fillId="0" borderId="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71" fontId="3" fillId="0" borderId="0" applyFont="0" applyFill="0" applyBorder="0" applyAlignment="0" applyProtection="0"/>
    <xf numFmtId="171" fontId="231"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3" fontId="66" fillId="0" borderId="0" applyFont="0" applyFill="0" applyBorder="0" applyAlignment="0" applyProtection="0"/>
    <xf numFmtId="361" fontId="31" fillId="0" borderId="0" applyFill="0" applyBorder="0" applyAlignment="0" applyProtection="0"/>
    <xf numFmtId="362" fontId="31" fillId="0" borderId="0" applyFill="0" applyBorder="0" applyAlignment="0" applyProtection="0"/>
    <xf numFmtId="363" fontId="251" fillId="0" borderId="0">
      <protection locked="0"/>
    </xf>
    <xf numFmtId="364" fontId="251" fillId="0" borderId="0">
      <protection locked="0"/>
    </xf>
    <xf numFmtId="365" fontId="252" fillId="0" borderId="7">
      <protection locked="0"/>
    </xf>
    <xf numFmtId="366" fontId="251" fillId="0" borderId="0">
      <protection locked="0"/>
    </xf>
    <xf numFmtId="367" fontId="251" fillId="0" borderId="0">
      <protection locked="0"/>
    </xf>
    <xf numFmtId="366" fontId="251" fillId="0" borderId="0" applyNumberFormat="0">
      <protection locked="0"/>
    </xf>
    <xf numFmtId="366" fontId="251" fillId="0" borderId="0">
      <protection locked="0"/>
    </xf>
    <xf numFmtId="354" fontId="253" fillId="0" borderId="57"/>
    <xf numFmtId="0" fontId="253" fillId="0" borderId="57"/>
    <xf numFmtId="354" fontId="233" fillId="0" borderId="57">
      <alignment horizontal="center"/>
      <protection hidden="1"/>
    </xf>
    <xf numFmtId="0" fontId="254" fillId="0" borderId="0"/>
    <xf numFmtId="0" fontId="81" fillId="0" borderId="0"/>
    <xf numFmtId="0" fontId="81" fillId="0" borderId="0"/>
    <xf numFmtId="0" fontId="81" fillId="0" borderId="0"/>
    <xf numFmtId="368" fontId="8" fillId="0" borderId="0" applyFont="0" applyFill="0" applyBorder="0" applyAlignment="0" applyProtection="0"/>
    <xf numFmtId="368" fontId="81" fillId="0" borderId="0" applyFont="0" applyFill="0" applyBorder="0" applyAlignment="0" applyProtection="0"/>
    <xf numFmtId="0" fontId="81" fillId="0" borderId="0"/>
    <xf numFmtId="169"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171" fontId="4" fillId="0" borderId="0" applyFont="0" applyFill="0" applyBorder="0" applyAlignment="0" applyProtection="0"/>
    <xf numFmtId="171" fontId="256" fillId="0" borderId="0" applyFont="0" applyFill="0" applyBorder="0" applyAlignment="0" applyProtection="0"/>
    <xf numFmtId="171" fontId="84" fillId="0" borderId="0" applyFont="0" applyFill="0" applyBorder="0" applyAlignment="0" applyProtection="0"/>
    <xf numFmtId="0" fontId="2" fillId="0" borderId="0"/>
    <xf numFmtId="171"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171" fontId="1" fillId="0" borderId="0" applyFont="0" applyFill="0" applyBorder="0" applyAlignment="0" applyProtection="0"/>
    <xf numFmtId="43" fontId="271" fillId="0" borderId="0" applyFont="0" applyFill="0" applyBorder="0" applyAlignment="0" applyProtection="0"/>
  </cellStyleXfs>
  <cellXfs count="379">
    <xf numFmtId="0" fontId="0" fillId="0" borderId="0" xfId="0"/>
    <xf numFmtId="0" fontId="260" fillId="0" borderId="0" xfId="20511" applyFont="1" applyAlignment="1">
      <alignment vertical="center"/>
    </xf>
    <xf numFmtId="0" fontId="262"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0" fillId="0" borderId="0" xfId="20511" applyFont="1" applyAlignment="1">
      <alignment horizontal="center" vertical="center"/>
    </xf>
    <xf numFmtId="0" fontId="264" fillId="0" borderId="0" xfId="20511" applyFont="1" applyAlignment="1">
      <alignment vertical="center"/>
    </xf>
    <xf numFmtId="177" fontId="5" fillId="0" borderId="0" xfId="20511" applyNumberFormat="1" applyFont="1" applyAlignment="1">
      <alignment vertical="center"/>
    </xf>
    <xf numFmtId="177"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8" fontId="6" fillId="0" borderId="0" xfId="20511" applyNumberFormat="1" applyFont="1" applyAlignment="1">
      <alignment vertical="center"/>
    </xf>
    <xf numFmtId="0" fontId="265" fillId="0" borderId="0" xfId="0" applyFont="1" applyAlignment="1">
      <alignment vertical="center" wrapText="1"/>
    </xf>
    <xf numFmtId="3" fontId="5" fillId="0" borderId="61" xfId="2612" applyNumberFormat="1" applyFont="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266" fillId="0" borderId="0" xfId="2652" applyFont="1"/>
    <xf numFmtId="0" fontId="267" fillId="0" borderId="0" xfId="2652" applyFont="1" applyAlignment="1">
      <alignment vertical="center" wrapText="1"/>
    </xf>
    <xf numFmtId="0" fontId="268" fillId="0" borderId="0" xfId="2652" applyFont="1" applyAlignment="1">
      <alignment vertical="center" wrapText="1"/>
    </xf>
    <xf numFmtId="3" fontId="6" fillId="0" borderId="0" xfId="20511" applyNumberFormat="1" applyFont="1" applyAlignment="1">
      <alignment vertical="center"/>
    </xf>
    <xf numFmtId="0" fontId="266" fillId="0" borderId="0" xfId="2652" applyFont="1" applyAlignment="1">
      <alignment vertical="center" wrapText="1"/>
    </xf>
    <xf numFmtId="0" fontId="260" fillId="0" borderId="0" xfId="20517" applyFont="1" applyAlignment="1">
      <alignment vertical="center"/>
    </xf>
    <xf numFmtId="0" fontId="262"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9" fontId="5" fillId="0" borderId="0" xfId="20517" applyNumberFormat="1" applyFont="1" applyAlignment="1">
      <alignment vertical="center"/>
    </xf>
    <xf numFmtId="369" fontId="5" fillId="0" borderId="0" xfId="20517" applyNumberFormat="1" applyFont="1" applyAlignment="1">
      <alignment vertical="center"/>
    </xf>
    <xf numFmtId="0" fontId="260" fillId="0" borderId="0" xfId="20517" applyFont="1" applyAlignment="1">
      <alignment horizontal="center" vertical="center"/>
    </xf>
    <xf numFmtId="0" fontId="264" fillId="0" borderId="0" xfId="20517" applyFont="1" applyAlignment="1">
      <alignmen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Border="1" applyAlignment="1" applyProtection="1">
      <alignment horizontal="center" vertical="center"/>
      <protection locked="0"/>
    </xf>
    <xf numFmtId="0" fontId="5" fillId="0" borderId="51" xfId="20513" applyFont="1" applyBorder="1" applyAlignment="1">
      <alignment horizontal="left" vertical="center" wrapText="1"/>
    </xf>
    <xf numFmtId="0" fontId="5" fillId="0" borderId="51" xfId="20513" applyFont="1" applyBorder="1" applyAlignment="1">
      <alignment horizontal="center" vertical="center" wrapText="1"/>
    </xf>
    <xf numFmtId="3" fontId="5" fillId="0" borderId="51" xfId="2612" applyNumberFormat="1" applyFont="1" applyBorder="1" applyAlignment="1" applyProtection="1">
      <alignment horizontal="right" vertical="center"/>
      <protection locked="0"/>
    </xf>
    <xf numFmtId="249" fontId="6" fillId="66" borderId="51" xfId="20519" applyNumberFormat="1" applyFont="1" applyFill="1" applyBorder="1" applyAlignment="1">
      <alignment horizontal="right" vertical="center" wrapText="1"/>
    </xf>
    <xf numFmtId="249" fontId="5" fillId="0" borderId="51" xfId="20519" applyNumberFormat="1" applyFont="1" applyFill="1" applyBorder="1" applyAlignment="1" applyProtection="1">
      <alignment horizontal="right" vertical="center"/>
      <protection locked="0"/>
    </xf>
    <xf numFmtId="249"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Border="1" applyAlignment="1" applyProtection="1">
      <alignment horizontal="center" vertical="center"/>
      <protection locked="0"/>
    </xf>
    <xf numFmtId="1" fontId="6" fillId="0" borderId="51" xfId="2612" applyNumberFormat="1" applyFont="1" applyBorder="1" applyAlignment="1" applyProtection="1">
      <alignment horizontal="center" vertical="center"/>
      <protection locked="0"/>
    </xf>
    <xf numFmtId="3" fontId="5" fillId="0" borderId="51" xfId="2612" applyNumberFormat="1" applyFont="1" applyBorder="1" applyAlignment="1" applyProtection="1">
      <alignment horizontal="center" vertical="center"/>
      <protection locked="0"/>
    </xf>
    <xf numFmtId="249" fontId="6" fillId="66" borderId="51" xfId="20519" applyNumberFormat="1" applyFont="1" applyFill="1" applyBorder="1" applyAlignment="1">
      <alignment vertical="center" wrapText="1"/>
    </xf>
    <xf numFmtId="249" fontId="5" fillId="0" borderId="51" xfId="20519" applyNumberFormat="1" applyFont="1" applyFill="1" applyBorder="1" applyAlignment="1">
      <alignment vertical="center" wrapText="1"/>
    </xf>
    <xf numFmtId="249" fontId="5" fillId="0" borderId="51" xfId="20519" applyNumberFormat="1" applyFont="1" applyFill="1" applyBorder="1" applyAlignment="1" applyProtection="1">
      <alignment vertical="center"/>
      <protection locked="0"/>
    </xf>
    <xf numFmtId="249" fontId="6" fillId="0" borderId="51" xfId="20519" applyNumberFormat="1" applyFont="1" applyFill="1" applyBorder="1" applyAlignment="1" applyProtection="1">
      <alignment vertical="center"/>
      <protection locked="0"/>
    </xf>
    <xf numFmtId="0" fontId="266" fillId="68" borderId="0" xfId="0" applyFont="1" applyFill="1" applyAlignment="1">
      <alignment vertical="center" wrapText="1"/>
    </xf>
    <xf numFmtId="0" fontId="272" fillId="68" borderId="0" xfId="0" applyFont="1" applyFill="1"/>
    <xf numFmtId="0" fontId="272" fillId="68" borderId="0" xfId="0" applyFont="1" applyFill="1" applyAlignment="1">
      <alignment horizontal="left"/>
    </xf>
    <xf numFmtId="0" fontId="272" fillId="67" borderId="0" xfId="0" applyFont="1" applyFill="1"/>
    <xf numFmtId="0" fontId="269" fillId="68" borderId="0" xfId="2652" applyFont="1" applyFill="1"/>
    <xf numFmtId="0" fontId="269" fillId="68" borderId="0" xfId="2652" applyFont="1" applyFill="1" applyAlignment="1">
      <alignment horizontal="center"/>
    </xf>
    <xf numFmtId="0" fontId="272" fillId="68" borderId="0" xfId="0" applyFont="1" applyFill="1" applyAlignment="1">
      <alignment horizontal="center"/>
    </xf>
    <xf numFmtId="0" fontId="276" fillId="0" borderId="51" xfId="0" applyFont="1" applyBorder="1" applyAlignment="1">
      <alignment horizontal="center" vertical="center" wrapText="1"/>
    </xf>
    <xf numFmtId="0" fontId="277" fillId="0" borderId="51" xfId="0" applyFont="1" applyBorder="1" applyAlignment="1">
      <alignment horizontal="center" vertical="center" wrapText="1"/>
    </xf>
    <xf numFmtId="0" fontId="276" fillId="0" borderId="56" xfId="0" applyFont="1" applyBorder="1" applyAlignment="1">
      <alignment horizontal="center" vertical="center" wrapText="1"/>
    </xf>
    <xf numFmtId="4" fontId="276" fillId="0" borderId="51" xfId="20519" applyNumberFormat="1" applyFont="1" applyFill="1" applyBorder="1" applyAlignment="1">
      <alignment horizontal="right" vertical="center" wrapText="1"/>
    </xf>
    <xf numFmtId="165" fontId="276" fillId="0" borderId="51" xfId="20519" applyNumberFormat="1" applyFont="1" applyFill="1" applyBorder="1" applyAlignment="1">
      <alignment horizontal="center" vertical="center" wrapText="1"/>
    </xf>
    <xf numFmtId="0" fontId="276" fillId="0" borderId="51" xfId="0" applyFont="1" applyBorder="1" applyAlignment="1">
      <alignment vertical="center" wrapText="1"/>
    </xf>
    <xf numFmtId="0" fontId="276" fillId="66" borderId="51" xfId="0" applyFont="1" applyFill="1" applyBorder="1" applyAlignment="1">
      <alignment horizontal="center" vertical="center" wrapText="1"/>
    </xf>
    <xf numFmtId="4" fontId="276" fillId="66" borderId="51" xfId="20519" applyNumberFormat="1" applyFont="1" applyFill="1" applyBorder="1" applyAlignment="1">
      <alignment horizontal="right" vertical="center" wrapText="1"/>
    </xf>
    <xf numFmtId="165" fontId="276" fillId="66" borderId="51" xfId="20519" applyNumberFormat="1" applyFont="1" applyFill="1" applyBorder="1" applyAlignment="1">
      <alignment vertical="center" wrapText="1"/>
    </xf>
    <xf numFmtId="0" fontId="276" fillId="66" borderId="51" xfId="0" applyFont="1" applyFill="1" applyBorder="1" applyAlignment="1">
      <alignment vertical="center" wrapText="1"/>
    </xf>
    <xf numFmtId="0" fontId="276" fillId="0" borderId="0" xfId="0" applyFont="1"/>
    <xf numFmtId="0" fontId="276" fillId="0" borderId="51" xfId="0" applyFont="1" applyBorder="1" applyAlignment="1">
      <alignment horizontal="left" vertical="center" wrapText="1"/>
    </xf>
    <xf numFmtId="0" fontId="37" fillId="0" borderId="51" xfId="0" applyFont="1" applyBorder="1" applyAlignment="1">
      <alignment horizontal="center" vertical="center" wrapText="1"/>
    </xf>
    <xf numFmtId="165" fontId="276" fillId="0" borderId="51" xfId="20519" applyNumberFormat="1" applyFont="1" applyFill="1" applyBorder="1" applyAlignment="1">
      <alignment horizontal="right" vertical="center" wrapText="1"/>
    </xf>
    <xf numFmtId="0" fontId="276" fillId="0" borderId="55" xfId="0" applyFont="1" applyBorder="1" applyAlignment="1">
      <alignment horizontal="center" vertical="center" wrapText="1"/>
    </xf>
    <xf numFmtId="0" fontId="276" fillId="0" borderId="55" xfId="0" applyFont="1" applyBorder="1" applyAlignment="1">
      <alignment horizontal="left" vertical="center" wrapText="1"/>
    </xf>
    <xf numFmtId="4" fontId="37" fillId="0" borderId="51" xfId="20519" applyNumberFormat="1" applyFont="1" applyFill="1" applyBorder="1" applyAlignment="1">
      <alignment horizontal="right" vertical="center" wrapText="1"/>
    </xf>
    <xf numFmtId="165" fontId="37" fillId="0" borderId="51" xfId="20519" applyNumberFormat="1" applyFont="1" applyFill="1" applyBorder="1" applyAlignment="1">
      <alignment horizontal="center" vertical="center" wrapText="1"/>
    </xf>
    <xf numFmtId="0" fontId="37" fillId="0" borderId="51" xfId="0" applyFont="1" applyBorder="1" applyAlignment="1">
      <alignment vertical="center" wrapText="1"/>
    </xf>
    <xf numFmtId="0" fontId="37" fillId="0" borderId="0" xfId="0" applyFont="1"/>
    <xf numFmtId="0" fontId="37" fillId="0" borderId="51" xfId="0" quotePrefix="1" applyFont="1" applyBorder="1" applyAlignment="1">
      <alignment horizontal="center" vertical="center" wrapText="1"/>
    </xf>
    <xf numFmtId="0" fontId="37" fillId="0" borderId="51" xfId="2550" applyFont="1" applyBorder="1" applyAlignment="1">
      <alignment horizontal="left" vertical="center" wrapText="1"/>
    </xf>
    <xf numFmtId="0" fontId="37" fillId="0" borderId="51" xfId="2551" applyFont="1" applyBorder="1" applyAlignment="1">
      <alignment horizontal="center" vertical="center" wrapText="1"/>
    </xf>
    <xf numFmtId="0" fontId="276" fillId="0" borderId="51" xfId="2550" applyFont="1" applyBorder="1" applyAlignment="1">
      <alignment horizontal="left" vertical="center" wrapText="1"/>
    </xf>
    <xf numFmtId="0" fontId="276" fillId="0" borderId="51" xfId="2551" applyFont="1" applyBorder="1" applyAlignment="1">
      <alignment horizontal="center" vertical="center" wrapText="1"/>
    </xf>
    <xf numFmtId="0" fontId="37" fillId="0" borderId="51" xfId="0" applyFont="1" applyBorder="1" applyAlignment="1">
      <alignment horizontal="left" vertical="center" wrapText="1"/>
    </xf>
    <xf numFmtId="0" fontId="37" fillId="0" borderId="67" xfId="0" applyFont="1" applyBorder="1" applyAlignment="1">
      <alignment horizontal="center" vertical="center" wrapText="1"/>
    </xf>
    <xf numFmtId="0" fontId="277" fillId="0" borderId="51" xfId="0" applyFont="1" applyBorder="1" applyAlignment="1">
      <alignment horizontal="left" vertical="center" wrapText="1"/>
    </xf>
    <xf numFmtId="0" fontId="278" fillId="0" borderId="51" xfId="0" applyFont="1" applyBorder="1" applyAlignment="1">
      <alignment horizontal="center" vertical="center" wrapText="1"/>
    </xf>
    <xf numFmtId="4" fontId="277" fillId="0" borderId="51" xfId="20519" applyNumberFormat="1" applyFont="1" applyFill="1" applyBorder="1" applyAlignment="1">
      <alignment horizontal="right" vertical="center" wrapText="1"/>
    </xf>
    <xf numFmtId="165" fontId="277" fillId="0" borderId="51" xfId="20519" applyNumberFormat="1" applyFont="1" applyFill="1" applyBorder="1" applyAlignment="1">
      <alignment horizontal="center" vertical="center" wrapText="1"/>
    </xf>
    <xf numFmtId="0" fontId="277" fillId="0" borderId="51" xfId="0" applyFont="1" applyBorder="1" applyAlignment="1">
      <alignment vertical="center" wrapText="1"/>
    </xf>
    <xf numFmtId="0" fontId="37" fillId="0" borderId="51" xfId="2550" applyFont="1" applyBorder="1" applyAlignment="1">
      <alignment horizontal="left" wrapText="1"/>
    </xf>
    <xf numFmtId="0" fontId="276" fillId="0" borderId="67" xfId="0" applyFont="1" applyBorder="1" applyAlignment="1">
      <alignment horizontal="center" vertical="center" wrapText="1"/>
    </xf>
    <xf numFmtId="0" fontId="276" fillId="0" borderId="67" xfId="2551" applyFont="1" applyBorder="1" applyAlignment="1">
      <alignment horizontal="center" vertical="center" wrapText="1"/>
    </xf>
    <xf numFmtId="4" fontId="276" fillId="0" borderId="67" xfId="20519" applyNumberFormat="1" applyFont="1" applyFill="1" applyBorder="1" applyAlignment="1">
      <alignment horizontal="right" vertical="center" wrapText="1"/>
    </xf>
    <xf numFmtId="165" fontId="276" fillId="0" borderId="67" xfId="20519" applyNumberFormat="1" applyFont="1" applyFill="1" applyBorder="1" applyAlignment="1">
      <alignment horizontal="right" vertical="center" wrapText="1"/>
    </xf>
    <xf numFmtId="340" fontId="276" fillId="0" borderId="51" xfId="20519" applyNumberFormat="1" applyFont="1" applyFill="1" applyBorder="1" applyAlignment="1">
      <alignment horizontal="right" vertical="center" wrapText="1"/>
    </xf>
    <xf numFmtId="0" fontId="37" fillId="0" borderId="51" xfId="0" quotePrefix="1" applyFont="1" applyBorder="1" applyAlignment="1">
      <alignment horizontal="center" vertical="center"/>
    </xf>
    <xf numFmtId="0" fontId="37" fillId="0" borderId="51" xfId="2652" applyFont="1" applyBorder="1" applyAlignment="1">
      <alignment horizontal="left" vertical="center" wrapText="1"/>
    </xf>
    <xf numFmtId="0" fontId="37" fillId="0" borderId="51" xfId="2652" applyFont="1" applyBorder="1" applyAlignment="1">
      <alignment horizontal="center" vertical="center" wrapText="1"/>
    </xf>
    <xf numFmtId="165" fontId="37" fillId="0" borderId="51" xfId="20519" applyNumberFormat="1" applyFont="1" applyFill="1" applyBorder="1" applyAlignment="1">
      <alignment horizontal="right" vertical="center"/>
    </xf>
    <xf numFmtId="177" fontId="37" fillId="0" borderId="0" xfId="0" applyNumberFormat="1" applyFont="1" applyAlignment="1">
      <alignment vertical="center"/>
    </xf>
    <xf numFmtId="177" fontId="37" fillId="0" borderId="0" xfId="20518" applyNumberFormat="1" applyFont="1" applyFill="1" applyAlignment="1">
      <alignment vertical="center"/>
    </xf>
    <xf numFmtId="0" fontId="37" fillId="0" borderId="0" xfId="0" applyFont="1" applyAlignment="1">
      <alignment vertical="center"/>
    </xf>
    <xf numFmtId="0" fontId="278" fillId="0" borderId="0" xfId="0" applyFont="1" applyAlignment="1">
      <alignment horizontal="center" vertical="center"/>
    </xf>
    <xf numFmtId="0" fontId="278" fillId="0" borderId="51" xfId="0" applyFont="1" applyBorder="1" applyAlignment="1">
      <alignment vertical="center" wrapText="1"/>
    </xf>
    <xf numFmtId="0" fontId="278" fillId="0" borderId="51" xfId="0" applyFont="1" applyBorder="1" applyAlignment="1">
      <alignment horizontal="center" vertical="center"/>
    </xf>
    <xf numFmtId="0" fontId="278" fillId="0" borderId="51" xfId="0" quotePrefix="1" applyFont="1" applyBorder="1" applyAlignment="1">
      <alignment horizontal="center" vertical="center" wrapText="1"/>
    </xf>
    <xf numFmtId="4" fontId="278" fillId="0" borderId="51" xfId="20519" applyNumberFormat="1" applyFont="1" applyFill="1" applyBorder="1" applyAlignment="1">
      <alignment horizontal="right" vertical="center" wrapText="1"/>
    </xf>
    <xf numFmtId="177" fontId="278" fillId="0" borderId="51" xfId="0" applyNumberFormat="1" applyFont="1" applyBorder="1" applyAlignment="1">
      <alignment vertical="center"/>
    </xf>
    <xf numFmtId="0" fontId="278" fillId="0" borderId="51" xfId="0" applyFont="1" applyBorder="1" applyAlignment="1">
      <alignment vertical="center"/>
    </xf>
    <xf numFmtId="177" fontId="278" fillId="0" borderId="0" xfId="0" applyNumberFormat="1" applyFont="1" applyAlignment="1">
      <alignment vertical="center"/>
    </xf>
    <xf numFmtId="177" fontId="278" fillId="0" borderId="0" xfId="20518" applyNumberFormat="1" applyFont="1" applyFill="1" applyAlignment="1">
      <alignment vertical="center"/>
    </xf>
    <xf numFmtId="0" fontId="278" fillId="0" borderId="0" xfId="0" applyFont="1" applyAlignment="1">
      <alignment vertical="center"/>
    </xf>
    <xf numFmtId="0" fontId="37" fillId="0" borderId="51" xfId="0" applyFont="1" applyBorder="1" applyAlignment="1">
      <alignment horizontal="center" vertical="center"/>
    </xf>
    <xf numFmtId="0" fontId="37" fillId="0" borderId="51" xfId="0" applyFont="1" applyBorder="1" applyAlignment="1">
      <alignment vertical="center"/>
    </xf>
    <xf numFmtId="0" fontId="277" fillId="0" borderId="51" xfId="0" applyFont="1" applyBorder="1" applyAlignment="1">
      <alignment vertical="center"/>
    </xf>
    <xf numFmtId="177" fontId="277" fillId="0" borderId="0" xfId="0" applyNumberFormat="1" applyFont="1" applyAlignment="1">
      <alignment vertical="center"/>
    </xf>
    <xf numFmtId="177" fontId="277" fillId="0" borderId="0" xfId="20518" applyNumberFormat="1" applyFont="1" applyFill="1" applyAlignment="1">
      <alignment vertical="center"/>
    </xf>
    <xf numFmtId="0" fontId="277" fillId="0" borderId="0" xfId="0" applyFont="1" applyAlignment="1">
      <alignment vertical="center"/>
    </xf>
    <xf numFmtId="0" fontId="82" fillId="0" borderId="51" xfId="0" quotePrefix="1" applyFont="1" applyBorder="1" applyAlignment="1">
      <alignment horizontal="center" vertical="center" wrapText="1"/>
    </xf>
    <xf numFmtId="0" fontId="82" fillId="0" borderId="51" xfId="0" applyFont="1" applyBorder="1" applyAlignment="1">
      <alignment vertical="center" wrapText="1"/>
    </xf>
    <xf numFmtId="0" fontId="82" fillId="0" borderId="51" xfId="0" applyFont="1" applyBorder="1" applyAlignment="1">
      <alignment horizontal="center" vertical="center" wrapText="1"/>
    </xf>
    <xf numFmtId="0" fontId="112" fillId="0" borderId="51" xfId="0" applyFont="1" applyBorder="1" applyAlignment="1">
      <alignment horizontal="center" vertical="center" wrapText="1"/>
    </xf>
    <xf numFmtId="165" fontId="277" fillId="0" borderId="51" xfId="20519" applyNumberFormat="1" applyFont="1" applyFill="1" applyBorder="1" applyAlignment="1">
      <alignment horizontal="right" vertical="center" wrapText="1"/>
    </xf>
    <xf numFmtId="0" fontId="277" fillId="0" borderId="67" xfId="0" applyFont="1" applyBorder="1" applyAlignment="1">
      <alignment horizontal="center" vertical="center" wrapText="1"/>
    </xf>
    <xf numFmtId="4" fontId="82" fillId="0" borderId="51" xfId="20519" applyNumberFormat="1" applyFont="1" applyFill="1" applyBorder="1" applyAlignment="1">
      <alignment horizontal="right" vertical="center" wrapText="1"/>
    </xf>
    <xf numFmtId="0" fontId="37" fillId="0" borderId="51" xfId="20519" applyNumberFormat="1" applyFont="1" applyFill="1" applyBorder="1" applyAlignment="1">
      <alignment horizontal="center" vertical="center" wrapText="1"/>
    </xf>
    <xf numFmtId="0" fontId="276" fillId="0" borderId="51" xfId="20519" applyNumberFormat="1" applyFont="1" applyFill="1" applyBorder="1" applyAlignment="1">
      <alignment horizontal="center" vertical="center" wrapText="1"/>
    </xf>
    <xf numFmtId="1" fontId="37" fillId="0" borderId="51" xfId="0" applyNumberFormat="1" applyFont="1" applyBorder="1" applyAlignment="1">
      <alignment horizontal="center" vertical="center" shrinkToFit="1"/>
    </xf>
    <xf numFmtId="4" fontId="37" fillId="0" borderId="51" xfId="20519" applyNumberFormat="1" applyFont="1" applyFill="1" applyBorder="1" applyAlignment="1">
      <alignment horizontal="right" vertical="center" wrapText="1" shrinkToFit="1"/>
    </xf>
    <xf numFmtId="1" fontId="276" fillId="0" borderId="51" xfId="0" applyNumberFormat="1" applyFont="1" applyBorder="1" applyAlignment="1">
      <alignment horizontal="center" vertical="center" shrinkToFit="1"/>
    </xf>
    <xf numFmtId="4" fontId="276" fillId="0" borderId="51" xfId="20519" applyNumberFormat="1" applyFont="1" applyFill="1" applyBorder="1" applyAlignment="1">
      <alignment horizontal="right" vertical="center" wrapText="1" shrinkToFit="1"/>
    </xf>
    <xf numFmtId="165" fontId="276" fillId="66" borderId="51" xfId="20519" applyNumberFormat="1" applyFont="1" applyFill="1" applyBorder="1" applyAlignment="1">
      <alignment horizontal="right" vertical="center" wrapText="1"/>
    </xf>
    <xf numFmtId="0" fontId="37" fillId="0" borderId="0" xfId="0" applyFont="1" applyAlignment="1">
      <alignment wrapText="1"/>
    </xf>
    <xf numFmtId="0" fontId="37" fillId="0" borderId="51" xfId="1855" applyNumberFormat="1" applyFont="1" applyFill="1" applyBorder="1" applyAlignment="1">
      <alignment horizontal="center" vertical="center" wrapText="1"/>
    </xf>
    <xf numFmtId="4" fontId="37" fillId="0" borderId="51" xfId="20519" applyNumberFormat="1" applyFont="1" applyFill="1" applyBorder="1" applyAlignment="1">
      <alignment horizontal="right" vertical="center"/>
    </xf>
    <xf numFmtId="49" fontId="37" fillId="0" borderId="51" xfId="0" applyNumberFormat="1" applyFont="1" applyBorder="1" applyAlignment="1">
      <alignment horizontal="center" vertical="center" wrapText="1"/>
    </xf>
    <xf numFmtId="4" fontId="37" fillId="0" borderId="51" xfId="20519" applyNumberFormat="1" applyFont="1" applyFill="1" applyBorder="1" applyAlignment="1">
      <alignment horizontal="right" vertical="center" shrinkToFit="1"/>
    </xf>
    <xf numFmtId="0" fontId="276" fillId="0" borderId="0" xfId="0" applyFont="1" applyAlignment="1">
      <alignment wrapText="1"/>
    </xf>
    <xf numFmtId="0" fontId="276" fillId="0" borderId="0" xfId="0" applyFont="1" applyAlignment="1">
      <alignment horizontal="center"/>
    </xf>
    <xf numFmtId="4" fontId="37" fillId="0" borderId="0" xfId="0" applyNumberFormat="1" applyFont="1"/>
    <xf numFmtId="0" fontId="280" fillId="68" borderId="51" xfId="2652" applyFont="1" applyFill="1" applyBorder="1" applyAlignment="1">
      <alignment horizontal="center" vertical="center"/>
    </xf>
    <xf numFmtId="0" fontId="158" fillId="68" borderId="0" xfId="2652" applyFont="1" applyFill="1" applyAlignment="1">
      <alignment horizontal="center"/>
    </xf>
    <xf numFmtId="0" fontId="158" fillId="68" borderId="0" xfId="2652" applyFont="1" applyFill="1"/>
    <xf numFmtId="0" fontId="280" fillId="68" borderId="55" xfId="2652" applyFont="1" applyFill="1" applyBorder="1" applyAlignment="1">
      <alignment vertical="center"/>
    </xf>
    <xf numFmtId="0" fontId="280" fillId="68" borderId="56" xfId="2652" applyFont="1" applyFill="1" applyBorder="1" applyAlignment="1">
      <alignment vertical="center"/>
    </xf>
    <xf numFmtId="0" fontId="281" fillId="68" borderId="0" xfId="2652" applyFont="1" applyFill="1"/>
    <xf numFmtId="0" fontId="281" fillId="68" borderId="51" xfId="2652" applyFont="1" applyFill="1" applyBorder="1" applyAlignment="1">
      <alignment horizontal="center" vertical="center"/>
    </xf>
    <xf numFmtId="0" fontId="281" fillId="68" borderId="51" xfId="2652" applyFont="1" applyFill="1" applyBorder="1" applyAlignment="1">
      <alignment horizontal="center" vertical="center" wrapText="1"/>
    </xf>
    <xf numFmtId="237" fontId="281" fillId="68" borderId="51" xfId="4306" applyNumberFormat="1" applyFont="1" applyFill="1" applyBorder="1" applyAlignment="1">
      <alignment horizontal="center" vertical="center"/>
    </xf>
    <xf numFmtId="16" fontId="281" fillId="68" borderId="51" xfId="2652" quotePrefix="1" applyNumberFormat="1" applyFont="1" applyFill="1" applyBorder="1" applyAlignment="1">
      <alignment horizontal="center" vertical="center"/>
    </xf>
    <xf numFmtId="0" fontId="281" fillId="68" borderId="51" xfId="2652" applyFont="1" applyFill="1" applyBorder="1" applyAlignment="1">
      <alignment horizontal="right" vertical="center"/>
    </xf>
    <xf numFmtId="359" fontId="281" fillId="68" borderId="51" xfId="2652" applyNumberFormat="1" applyFont="1" applyFill="1" applyBorder="1" applyAlignment="1">
      <alignment vertical="center"/>
    </xf>
    <xf numFmtId="0" fontId="158" fillId="68" borderId="0" xfId="2652" applyFont="1" applyFill="1" applyAlignment="1">
      <alignment horizontal="left"/>
    </xf>
    <xf numFmtId="0" fontId="158" fillId="0" borderId="0" xfId="2652" applyFont="1"/>
    <xf numFmtId="0" fontId="158" fillId="0" borderId="0" xfId="2652" applyFont="1" applyAlignment="1">
      <alignment horizontal="center"/>
    </xf>
    <xf numFmtId="0" fontId="158" fillId="0" borderId="0" xfId="2652" applyFont="1" applyAlignment="1">
      <alignment horizontal="left"/>
    </xf>
    <xf numFmtId="0" fontId="283" fillId="0" borderId="0" xfId="2652" applyFont="1"/>
    <xf numFmtId="0" fontId="285" fillId="0" borderId="0" xfId="2652" applyFont="1"/>
    <xf numFmtId="177" fontId="275" fillId="0" borderId="0" xfId="4306" applyNumberFormat="1" applyFont="1"/>
    <xf numFmtId="0" fontId="275" fillId="68" borderId="0" xfId="0" applyFont="1" applyFill="1"/>
    <xf numFmtId="0" fontId="283" fillId="68" borderId="0" xfId="0" applyFont="1" applyFill="1"/>
    <xf numFmtId="0" fontId="274" fillId="68" borderId="0" xfId="0" applyFont="1" applyFill="1"/>
    <xf numFmtId="177" fontId="275" fillId="68" borderId="0" xfId="4306" applyNumberFormat="1" applyFont="1" applyFill="1"/>
    <xf numFmtId="0" fontId="281" fillId="0" borderId="0" xfId="2652" applyFont="1"/>
    <xf numFmtId="0" fontId="280" fillId="68" borderId="0" xfId="2652" applyFont="1" applyFill="1"/>
    <xf numFmtId="177" fontId="280" fillId="68" borderId="0" xfId="2652" applyNumberFormat="1" applyFont="1" applyFill="1"/>
    <xf numFmtId="0" fontId="282" fillId="0" borderId="0" xfId="2652" applyFont="1"/>
    <xf numFmtId="177" fontId="282" fillId="0" borderId="0" xfId="2652" applyNumberFormat="1" applyFont="1"/>
    <xf numFmtId="177" fontId="281" fillId="0" borderId="0" xfId="2652" applyNumberFormat="1" applyFont="1"/>
    <xf numFmtId="0" fontId="275" fillId="0" borderId="0" xfId="0" applyFont="1"/>
    <xf numFmtId="3" fontId="283" fillId="68" borderId="0" xfId="2652" applyNumberFormat="1" applyFont="1" applyFill="1"/>
    <xf numFmtId="177" fontId="283" fillId="68" borderId="0" xfId="4306" applyNumberFormat="1" applyFont="1" applyFill="1"/>
    <xf numFmtId="0" fontId="283" fillId="68" borderId="0" xfId="2652" applyFont="1" applyFill="1"/>
    <xf numFmtId="3" fontId="158" fillId="68" borderId="0" xfId="2652" applyNumberFormat="1" applyFont="1" applyFill="1"/>
    <xf numFmtId="43" fontId="158" fillId="68" borderId="0" xfId="20519" applyFont="1" applyFill="1" applyAlignment="1">
      <alignment horizontal="left"/>
    </xf>
    <xf numFmtId="171" fontId="284" fillId="68" borderId="0" xfId="4306" applyFont="1" applyFill="1"/>
    <xf numFmtId="0" fontId="286" fillId="68" borderId="0" xfId="2652" applyFont="1" applyFill="1"/>
    <xf numFmtId="0" fontId="287" fillId="68" borderId="0" xfId="2652" applyFont="1" applyFill="1" applyAlignment="1">
      <alignment horizontal="left"/>
    </xf>
    <xf numFmtId="0" fontId="283" fillId="68" borderId="51" xfId="2652" applyFont="1" applyFill="1" applyBorder="1" applyAlignment="1">
      <alignment horizontal="center" vertical="center" wrapText="1"/>
    </xf>
    <xf numFmtId="0" fontId="283" fillId="68" borderId="51" xfId="2652" applyFont="1" applyFill="1" applyBorder="1" applyAlignment="1">
      <alignment horizontal="center" vertical="center"/>
    </xf>
    <xf numFmtId="0" fontId="283" fillId="68" borderId="51" xfId="2652" applyFont="1" applyFill="1" applyBorder="1" applyAlignment="1">
      <alignment horizontal="justify" vertical="center" wrapText="1"/>
    </xf>
    <xf numFmtId="0" fontId="158" fillId="68" borderId="51" xfId="2652" applyFont="1" applyFill="1" applyBorder="1" applyAlignment="1">
      <alignment horizontal="justify" vertical="center" wrapText="1"/>
    </xf>
    <xf numFmtId="4" fontId="283" fillId="68" borderId="0" xfId="2652" applyNumberFormat="1" applyFont="1" applyFill="1"/>
    <xf numFmtId="0" fontId="288" fillId="68" borderId="51" xfId="2652" applyFont="1" applyFill="1" applyBorder="1" applyAlignment="1">
      <alignment horizontal="center" vertical="center" wrapText="1"/>
    </xf>
    <xf numFmtId="0" fontId="158" fillId="68" borderId="51" xfId="2652" applyFont="1" applyFill="1" applyBorder="1" applyAlignment="1">
      <alignment horizontal="center" vertical="center" wrapText="1"/>
    </xf>
    <xf numFmtId="0" fontId="287" fillId="68" borderId="51" xfId="2652" applyFont="1" applyFill="1" applyBorder="1" applyAlignment="1">
      <alignment horizontal="center" vertical="center" wrapText="1"/>
    </xf>
    <xf numFmtId="16" fontId="158" fillId="68" borderId="51" xfId="2652" quotePrefix="1" applyNumberFormat="1" applyFont="1" applyFill="1" applyBorder="1" applyAlignment="1">
      <alignment horizontal="center" vertical="center" wrapText="1"/>
    </xf>
    <xf numFmtId="0" fontId="287" fillId="68" borderId="51" xfId="2652" quotePrefix="1" applyFont="1" applyFill="1" applyBorder="1" applyAlignment="1">
      <alignment horizontal="center" vertical="center" wrapText="1"/>
    </xf>
    <xf numFmtId="0" fontId="158" fillId="68" borderId="51" xfId="2652" quotePrefix="1" applyFont="1" applyFill="1" applyBorder="1" applyAlignment="1">
      <alignment horizontal="center" vertical="center" wrapText="1"/>
    </xf>
    <xf numFmtId="0" fontId="279" fillId="0" borderId="51" xfId="20516" applyFont="1" applyBorder="1" applyAlignment="1">
      <alignment horizontal="center" vertical="center"/>
    </xf>
    <xf numFmtId="0" fontId="279" fillId="0" borderId="51" xfId="20516" applyFont="1" applyBorder="1" applyAlignment="1">
      <alignment horizontal="justify" vertical="center" wrapText="1"/>
    </xf>
    <xf numFmtId="0" fontId="289" fillId="0" borderId="51" xfId="20516" applyFont="1" applyBorder="1" applyAlignment="1">
      <alignment horizontal="justify" vertical="center" wrapText="1"/>
    </xf>
    <xf numFmtId="0" fontId="289" fillId="0" borderId="51" xfId="20516" quotePrefix="1" applyFont="1" applyBorder="1" applyAlignment="1">
      <alignment horizontal="center" vertical="center"/>
    </xf>
    <xf numFmtId="3" fontId="287" fillId="68" borderId="0" xfId="2652" applyNumberFormat="1" applyFont="1" applyFill="1"/>
    <xf numFmtId="0" fontId="287" fillId="68" borderId="0" xfId="2652" applyFont="1" applyFill="1"/>
    <xf numFmtId="37" fontId="279" fillId="0" borderId="51" xfId="20519" applyNumberFormat="1" applyFont="1" applyFill="1" applyBorder="1" applyAlignment="1">
      <alignment vertical="center"/>
    </xf>
    <xf numFmtId="37" fontId="289" fillId="0" borderId="51" xfId="20519" applyNumberFormat="1" applyFont="1" applyFill="1" applyBorder="1" applyAlignment="1">
      <alignment vertical="center"/>
    </xf>
    <xf numFmtId="37" fontId="84" fillId="0" borderId="51" xfId="20519" applyNumberFormat="1" applyFont="1" applyFill="1" applyBorder="1" applyAlignment="1">
      <alignment vertical="center"/>
    </xf>
    <xf numFmtId="3" fontId="283" fillId="68" borderId="51" xfId="0" applyNumberFormat="1" applyFont="1" applyFill="1" applyBorder="1" applyAlignment="1">
      <alignment horizontal="right" vertical="center" wrapText="1" indent="1"/>
    </xf>
    <xf numFmtId="0" fontId="283" fillId="68" borderId="51" xfId="0" applyFont="1" applyFill="1" applyBorder="1" applyAlignment="1">
      <alignment horizontal="center" vertical="center"/>
    </xf>
    <xf numFmtId="0" fontId="279" fillId="68" borderId="51" xfId="20516" applyFont="1" applyFill="1" applyBorder="1" applyAlignment="1">
      <alignment horizontal="justify" vertical="center" wrapText="1"/>
    </xf>
    <xf numFmtId="0" fontId="158" fillId="68" borderId="51" xfId="0" quotePrefix="1" applyFont="1" applyFill="1" applyBorder="1" applyAlignment="1">
      <alignment horizontal="center" vertical="center"/>
    </xf>
    <xf numFmtId="0" fontId="84" fillId="68" borderId="51" xfId="0" applyFont="1" applyFill="1" applyBorder="1" applyAlignment="1">
      <alignment horizontal="justify" vertical="center" wrapText="1"/>
    </xf>
    <xf numFmtId="3" fontId="158" fillId="68" borderId="51" xfId="0" applyNumberFormat="1" applyFont="1" applyFill="1" applyBorder="1" applyAlignment="1">
      <alignment horizontal="right" vertical="center" wrapText="1" indent="1"/>
    </xf>
    <xf numFmtId="0" fontId="285" fillId="68" borderId="51" xfId="0" applyFont="1" applyFill="1" applyBorder="1" applyAlignment="1">
      <alignment horizontal="center" vertical="center"/>
    </xf>
    <xf numFmtId="0" fontId="289" fillId="68" borderId="51" xfId="0" applyFont="1" applyFill="1" applyBorder="1" applyAlignment="1">
      <alignment horizontal="justify" vertical="center" wrapText="1"/>
    </xf>
    <xf numFmtId="3" fontId="285" fillId="68" borderId="51" xfId="0" applyNumberFormat="1" applyFont="1" applyFill="1" applyBorder="1" applyAlignment="1">
      <alignment horizontal="right" vertical="center" wrapText="1" indent="1"/>
    </xf>
    <xf numFmtId="0" fontId="285" fillId="68" borderId="51" xfId="0" quotePrefix="1" applyFont="1" applyFill="1" applyBorder="1" applyAlignment="1">
      <alignment horizontal="center" vertical="center"/>
    </xf>
    <xf numFmtId="37" fontId="283" fillId="68" borderId="51" xfId="4306" applyNumberFormat="1" applyFont="1" applyFill="1" applyBorder="1" applyAlignment="1">
      <alignment horizontal="right" vertical="center" wrapText="1" indent="1"/>
    </xf>
    <xf numFmtId="37" fontId="158" fillId="68" borderId="51" xfId="4306" applyNumberFormat="1" applyFont="1" applyFill="1" applyBorder="1" applyAlignment="1">
      <alignment horizontal="right" vertical="center" wrapText="1" indent="1"/>
    </xf>
    <xf numFmtId="37" fontId="285" fillId="68" borderId="51" xfId="4306" applyNumberFormat="1" applyFont="1" applyFill="1" applyBorder="1" applyAlignment="1">
      <alignment horizontal="right" vertical="center" wrapText="1" indent="1"/>
    </xf>
    <xf numFmtId="0" fontId="158" fillId="0" borderId="51" xfId="2652" applyFont="1" applyBorder="1" applyAlignment="1">
      <alignment horizontal="center"/>
    </xf>
    <xf numFmtId="0" fontId="283" fillId="68" borderId="51" xfId="2652" applyFont="1" applyFill="1" applyBorder="1" applyAlignment="1">
      <alignment horizontal="center"/>
    </xf>
    <xf numFmtId="0" fontId="285" fillId="0" borderId="51" xfId="2652" applyFont="1" applyBorder="1" applyAlignment="1">
      <alignment horizontal="center" vertical="center"/>
    </xf>
    <xf numFmtId="0" fontId="285" fillId="0" borderId="51" xfId="2652" applyFont="1" applyBorder="1" applyAlignment="1">
      <alignment horizontal="justify" vertical="center" wrapText="1"/>
    </xf>
    <xf numFmtId="0" fontId="285" fillId="0" borderId="51" xfId="2652" applyFont="1" applyBorder="1" applyAlignment="1">
      <alignment horizontal="center"/>
    </xf>
    <xf numFmtId="0" fontId="158" fillId="0" borderId="51" xfId="2652" quotePrefix="1" applyFont="1" applyBorder="1" applyAlignment="1">
      <alignment horizontal="center" vertical="center"/>
    </xf>
    <xf numFmtId="0" fontId="158" fillId="0" borderId="51" xfId="2652" applyFont="1" applyBorder="1" applyAlignment="1">
      <alignment horizontal="left" vertical="center"/>
    </xf>
    <xf numFmtId="177" fontId="283" fillId="68" borderId="51" xfId="4306" applyNumberFormat="1" applyFont="1" applyFill="1" applyBorder="1" applyAlignment="1">
      <alignment horizontal="right" vertical="center"/>
    </xf>
    <xf numFmtId="9" fontId="289" fillId="0" borderId="51" xfId="20514" applyFont="1" applyBorder="1" applyAlignment="1">
      <alignment horizontal="right" vertical="center"/>
    </xf>
    <xf numFmtId="177" fontId="285" fillId="0" borderId="51" xfId="4306" applyNumberFormat="1" applyFont="1" applyFill="1" applyBorder="1" applyAlignment="1">
      <alignment horizontal="right" vertical="center"/>
    </xf>
    <xf numFmtId="9" fontId="290" fillId="0" borderId="51" xfId="20514" applyFont="1" applyBorder="1" applyAlignment="1">
      <alignment horizontal="right" vertical="center"/>
    </xf>
    <xf numFmtId="3" fontId="283" fillId="68" borderId="51" xfId="4306" applyNumberFormat="1" applyFont="1" applyFill="1" applyBorder="1" applyAlignment="1">
      <alignment horizontal="right" vertical="center"/>
    </xf>
    <xf numFmtId="3" fontId="285" fillId="0" borderId="51" xfId="20519" applyNumberFormat="1" applyFont="1" applyFill="1" applyBorder="1" applyAlignment="1">
      <alignment horizontal="right" vertical="center" wrapText="1"/>
    </xf>
    <xf numFmtId="3" fontId="158" fillId="0" borderId="51" xfId="20519" applyNumberFormat="1" applyFont="1" applyFill="1" applyBorder="1" applyAlignment="1">
      <alignment horizontal="right" vertical="center" wrapText="1"/>
    </xf>
    <xf numFmtId="3" fontId="279" fillId="0" borderId="51" xfId="20516" applyNumberFormat="1" applyFont="1" applyBorder="1" applyAlignment="1">
      <alignment horizontal="right" vertical="center"/>
    </xf>
    <xf numFmtId="3" fontId="289" fillId="0" borderId="51" xfId="20516" applyNumberFormat="1" applyFont="1" applyBorder="1" applyAlignment="1">
      <alignment horizontal="right" vertical="center"/>
    </xf>
    <xf numFmtId="0" fontId="279" fillId="68" borderId="51" xfId="2652" applyFont="1" applyFill="1" applyBorder="1" applyAlignment="1">
      <alignment horizontal="center" vertical="center" wrapText="1"/>
    </xf>
    <xf numFmtId="43" fontId="279" fillId="68" borderId="51" xfId="20519" applyFont="1" applyFill="1" applyBorder="1" applyAlignment="1">
      <alignment horizontal="center" vertical="center" wrapText="1"/>
    </xf>
    <xf numFmtId="249" fontId="279" fillId="68" borderId="51" xfId="20519" applyNumberFormat="1" applyFont="1" applyFill="1" applyBorder="1" applyAlignment="1">
      <alignment horizontal="right" vertical="center" wrapText="1"/>
    </xf>
    <xf numFmtId="43" fontId="279" fillId="68" borderId="51" xfId="20519" applyFont="1" applyFill="1" applyBorder="1" applyAlignment="1">
      <alignment horizontal="right" vertical="center" wrapText="1"/>
    </xf>
    <xf numFmtId="0" fontId="279" fillId="68" borderId="51" xfId="2652" applyFont="1" applyFill="1" applyBorder="1" applyAlignment="1">
      <alignment horizontal="center" vertical="center"/>
    </xf>
    <xf numFmtId="0" fontId="279" fillId="68" borderId="51" xfId="2652" applyFont="1" applyFill="1" applyBorder="1" applyAlignment="1">
      <alignment horizontal="justify" vertical="center" wrapText="1"/>
    </xf>
    <xf numFmtId="0" fontId="279" fillId="68" borderId="51" xfId="2652" applyFont="1" applyFill="1" applyBorder="1" applyAlignment="1">
      <alignment vertical="center"/>
    </xf>
    <xf numFmtId="0" fontId="84" fillId="68" borderId="51" xfId="2652" applyFont="1" applyFill="1" applyBorder="1" applyAlignment="1">
      <alignment horizontal="center" vertical="center"/>
    </xf>
    <xf numFmtId="0" fontId="84" fillId="68" borderId="51" xfId="2652" applyFont="1" applyFill="1" applyBorder="1" applyAlignment="1">
      <alignment horizontal="justify" vertical="center" wrapText="1"/>
    </xf>
    <xf numFmtId="249" fontId="84" fillId="68" borderId="51" xfId="20519" applyNumberFormat="1" applyFont="1" applyFill="1" applyBorder="1" applyAlignment="1">
      <alignment horizontal="right" vertical="center" wrapText="1"/>
    </xf>
    <xf numFmtId="43" fontId="84" fillId="68" borderId="51" xfId="20519" applyFont="1" applyFill="1" applyBorder="1" applyAlignment="1">
      <alignment horizontal="right" vertical="center" wrapText="1"/>
    </xf>
    <xf numFmtId="0" fontId="84" fillId="68" borderId="51" xfId="2652" applyFont="1" applyFill="1" applyBorder="1" applyAlignment="1">
      <alignment vertical="center"/>
    </xf>
    <xf numFmtId="0" fontId="279" fillId="0" borderId="51" xfId="2652" applyFont="1" applyBorder="1" applyAlignment="1">
      <alignment horizontal="center" vertical="center" wrapText="1"/>
    </xf>
    <xf numFmtId="0" fontId="294" fillId="68" borderId="51" xfId="2652" applyFont="1" applyFill="1" applyBorder="1" applyAlignment="1">
      <alignment horizontal="center" vertical="center"/>
    </xf>
    <xf numFmtId="249" fontId="294" fillId="68" borderId="51" xfId="20519" applyNumberFormat="1" applyFont="1" applyFill="1" applyBorder="1" applyAlignment="1">
      <alignment horizontal="right" vertical="center" wrapText="1"/>
    </xf>
    <xf numFmtId="43" fontId="294" fillId="68" borderId="51" xfId="20519" applyFont="1" applyFill="1" applyBorder="1" applyAlignment="1">
      <alignment horizontal="right" vertical="center" wrapText="1"/>
    </xf>
    <xf numFmtId="0" fontId="294" fillId="68" borderId="51" xfId="2652" applyFont="1" applyFill="1" applyBorder="1" applyAlignment="1">
      <alignment vertical="center"/>
    </xf>
    <xf numFmtId="3" fontId="295" fillId="68" borderId="0" xfId="2652" applyNumberFormat="1" applyFont="1" applyFill="1"/>
    <xf numFmtId="0" fontId="295" fillId="68" borderId="0" xfId="2652" applyFont="1" applyFill="1"/>
    <xf numFmtId="0" fontId="227" fillId="68" borderId="51" xfId="2652" applyFont="1" applyFill="1" applyBorder="1" applyAlignment="1">
      <alignment horizontal="center" vertical="center"/>
    </xf>
    <xf numFmtId="0" fontId="227" fillId="68" borderId="51" xfId="2652" applyFont="1" applyFill="1" applyBorder="1" applyAlignment="1">
      <alignment horizontal="left" vertical="center"/>
    </xf>
    <xf numFmtId="249" fontId="227" fillId="68" borderId="51" xfId="20519" applyNumberFormat="1" applyFont="1" applyFill="1" applyBorder="1" applyAlignment="1">
      <alignment horizontal="right" vertical="center" wrapText="1"/>
    </xf>
    <xf numFmtId="43" fontId="227" fillId="68" borderId="51" xfId="20519" applyFont="1" applyFill="1" applyBorder="1" applyAlignment="1">
      <alignment horizontal="right" vertical="center" wrapText="1"/>
    </xf>
    <xf numFmtId="0" fontId="227" fillId="68" borderId="51" xfId="2652" applyFont="1" applyFill="1" applyBorder="1" applyAlignment="1">
      <alignment vertical="center"/>
    </xf>
    <xf numFmtId="3" fontId="296" fillId="68" borderId="0" xfId="2652" applyNumberFormat="1" applyFont="1" applyFill="1"/>
    <xf numFmtId="0" fontId="296" fillId="68" borderId="0" xfId="2652" applyFont="1" applyFill="1"/>
    <xf numFmtId="0" fontId="294" fillId="68" borderId="51" xfId="2652" applyFont="1" applyFill="1" applyBorder="1" applyAlignment="1">
      <alignment horizontal="justify" vertical="center" wrapText="1"/>
    </xf>
    <xf numFmtId="4" fontId="295" fillId="68" borderId="0" xfId="2652" applyNumberFormat="1" applyFont="1" applyFill="1"/>
    <xf numFmtId="0" fontId="227" fillId="0" borderId="51" xfId="20516" quotePrefix="1" applyFont="1" applyBorder="1" applyAlignment="1">
      <alignment horizontal="center" vertical="center"/>
    </xf>
    <xf numFmtId="0" fontId="227" fillId="0" borderId="51" xfId="20516" applyFont="1" applyBorder="1" applyAlignment="1">
      <alignment horizontal="justify" vertical="center" wrapText="1"/>
    </xf>
    <xf numFmtId="37" fontId="227" fillId="0" borderId="51" xfId="20519" applyNumberFormat="1" applyFont="1" applyFill="1" applyBorder="1" applyAlignment="1">
      <alignment vertical="center"/>
    </xf>
    <xf numFmtId="3" fontId="227" fillId="0" borderId="51" xfId="20516" applyNumberFormat="1" applyFont="1" applyBorder="1" applyAlignment="1">
      <alignment horizontal="right" vertical="center"/>
    </xf>
    <xf numFmtId="0" fontId="296" fillId="0" borderId="0" xfId="2652" applyFont="1"/>
    <xf numFmtId="9" fontId="84" fillId="0" borderId="51" xfId="20514" applyFont="1" applyBorder="1" applyAlignment="1">
      <alignment horizontal="center" vertical="center"/>
    </xf>
    <xf numFmtId="9" fontId="84" fillId="0" borderId="51" xfId="20514" applyFont="1" applyBorder="1" applyAlignment="1">
      <alignment horizontal="center" vertical="center" wrapText="1"/>
    </xf>
    <xf numFmtId="249" fontId="84" fillId="0" borderId="51" xfId="20519" applyNumberFormat="1" applyFont="1" applyFill="1" applyBorder="1" applyAlignment="1">
      <alignment horizontal="center" vertical="center" wrapText="1"/>
    </xf>
    <xf numFmtId="249" fontId="84" fillId="0" borderId="51" xfId="20519" applyNumberFormat="1" applyFont="1" applyFill="1" applyBorder="1" applyAlignment="1">
      <alignment horizontal="center" vertical="center"/>
    </xf>
    <xf numFmtId="249" fontId="84" fillId="0" borderId="51" xfId="20519" applyNumberFormat="1" applyFont="1" applyFill="1" applyBorder="1" applyAlignment="1">
      <alignment vertical="center" wrapText="1"/>
    </xf>
    <xf numFmtId="9" fontId="289" fillId="0" borderId="51" xfId="20514" applyFont="1" applyBorder="1" applyAlignment="1">
      <alignment horizontal="center" vertical="center"/>
    </xf>
    <xf numFmtId="249" fontId="289" fillId="0" borderId="51" xfId="20519" applyNumberFormat="1" applyFont="1" applyFill="1" applyBorder="1" applyAlignment="1">
      <alignment horizontal="center" vertical="center" wrapText="1"/>
    </xf>
    <xf numFmtId="249" fontId="279" fillId="0" borderId="51" xfId="20519" applyNumberFormat="1" applyFont="1" applyFill="1" applyBorder="1" applyAlignment="1">
      <alignment horizontal="center" vertical="center"/>
    </xf>
    <xf numFmtId="249" fontId="289" fillId="0" borderId="51" xfId="20519" applyNumberFormat="1" applyFont="1" applyFill="1" applyBorder="1" applyAlignment="1">
      <alignment vertical="center" wrapText="1"/>
    </xf>
    <xf numFmtId="249" fontId="84" fillId="0" borderId="51" xfId="20519" applyNumberFormat="1" applyFont="1" applyBorder="1" applyAlignment="1">
      <alignment horizontal="center" vertical="center"/>
    </xf>
    <xf numFmtId="37" fontId="293" fillId="0" borderId="51" xfId="20519" applyNumberFormat="1" applyFont="1" applyFill="1" applyBorder="1" applyAlignment="1">
      <alignment vertical="center"/>
    </xf>
    <xf numFmtId="0" fontId="297" fillId="0" borderId="0" xfId="2652" applyFont="1"/>
    <xf numFmtId="0" fontId="293" fillId="0" borderId="51" xfId="20516" quotePrefix="1" applyFont="1" applyBorder="1" applyAlignment="1">
      <alignment horizontal="center" vertical="center"/>
    </xf>
    <xf numFmtId="0" fontId="293" fillId="0" borderId="51" xfId="20516" applyFont="1" applyBorder="1" applyAlignment="1">
      <alignment horizontal="justify" vertical="center" wrapText="1"/>
    </xf>
    <xf numFmtId="3" fontId="293" fillId="0" borderId="51" xfId="20516" applyNumberFormat="1" applyFont="1" applyBorder="1" applyAlignment="1">
      <alignment horizontal="right" vertical="center"/>
    </xf>
    <xf numFmtId="43" fontId="279" fillId="0" borderId="51" xfId="20519" applyFont="1" applyBorder="1" applyAlignment="1">
      <alignment horizontal="center" vertical="center" wrapText="1"/>
    </xf>
    <xf numFmtId="3" fontId="295" fillId="0" borderId="51" xfId="20519" applyNumberFormat="1" applyFont="1" applyFill="1" applyBorder="1" applyAlignment="1">
      <alignment horizontal="right" vertical="center" wrapText="1"/>
    </xf>
    <xf numFmtId="0" fontId="283" fillId="68" borderId="55" xfId="2652" applyFont="1" applyFill="1" applyBorder="1" applyAlignment="1">
      <alignment horizontal="left" vertical="center" wrapText="1"/>
    </xf>
    <xf numFmtId="0" fontId="283" fillId="68" borderId="66" xfId="2652" applyFont="1" applyFill="1" applyBorder="1" applyAlignment="1">
      <alignment horizontal="left" vertical="center" wrapText="1"/>
    </xf>
    <xf numFmtId="0" fontId="283" fillId="68" borderId="56" xfId="2652" applyFont="1" applyFill="1" applyBorder="1" applyAlignment="1">
      <alignment horizontal="left" vertical="center" wrapText="1"/>
    </xf>
    <xf numFmtId="0" fontId="266" fillId="68" borderId="0" xfId="2652" applyFont="1" applyFill="1" applyAlignment="1">
      <alignment horizontal="center" vertical="center" wrapText="1"/>
    </xf>
    <xf numFmtId="0" fontId="266" fillId="68" borderId="0" xfId="2652" applyFont="1" applyFill="1" applyAlignment="1">
      <alignment horizontal="center"/>
    </xf>
    <xf numFmtId="0" fontId="268" fillId="68" borderId="0" xfId="2652" applyFont="1" applyFill="1" applyAlignment="1">
      <alignment horizontal="center" vertical="center" wrapText="1"/>
    </xf>
    <xf numFmtId="0" fontId="283" fillId="68" borderId="51" xfId="2652" applyFont="1" applyFill="1" applyBorder="1" applyAlignment="1">
      <alignment horizontal="center" vertical="center" wrapText="1"/>
    </xf>
    <xf numFmtId="0" fontId="283" fillId="68" borderId="55" xfId="2652" applyFont="1" applyFill="1" applyBorder="1" applyAlignment="1">
      <alignment horizontal="center" vertical="center" wrapText="1"/>
    </xf>
    <xf numFmtId="0" fontId="283" fillId="68" borderId="52" xfId="2652" applyFont="1" applyFill="1" applyBorder="1" applyAlignment="1">
      <alignment horizontal="center" vertical="center" wrapText="1"/>
    </xf>
    <xf numFmtId="0" fontId="283" fillId="68" borderId="56" xfId="2652" applyFont="1" applyFill="1" applyBorder="1" applyAlignment="1">
      <alignment horizontal="center" vertical="center" wrapText="1"/>
    </xf>
    <xf numFmtId="0" fontId="279" fillId="68" borderId="51" xfId="2652" applyFont="1" applyFill="1" applyBorder="1" applyAlignment="1">
      <alignment horizontal="center" vertical="center" wrapText="1"/>
    </xf>
    <xf numFmtId="0" fontId="279" fillId="68" borderId="73" xfId="2652" applyFont="1" applyFill="1" applyBorder="1" applyAlignment="1">
      <alignment horizontal="center" vertical="center" wrapText="1"/>
    </xf>
    <xf numFmtId="0" fontId="279" fillId="68" borderId="6" xfId="2652" applyFont="1" applyFill="1" applyBorder="1" applyAlignment="1">
      <alignment horizontal="center" vertical="center" wrapText="1"/>
    </xf>
    <xf numFmtId="0" fontId="279" fillId="68" borderId="9" xfId="2652" applyFont="1" applyFill="1" applyBorder="1" applyAlignment="1">
      <alignment horizontal="center" vertical="center" wrapText="1"/>
    </xf>
    <xf numFmtId="0" fontId="261" fillId="68" borderId="0" xfId="2652" applyFont="1" applyFill="1" applyAlignment="1">
      <alignment horizontal="center"/>
    </xf>
    <xf numFmtId="0" fontId="261" fillId="68" borderId="0" xfId="2652" applyFont="1" applyFill="1" applyAlignment="1">
      <alignment horizontal="center" vertical="center" wrapText="1"/>
    </xf>
    <xf numFmtId="0" fontId="292" fillId="68" borderId="0" xfId="2652" applyFont="1" applyFill="1" applyAlignment="1">
      <alignment horizontal="center" vertical="center" wrapText="1"/>
    </xf>
    <xf numFmtId="0" fontId="290" fillId="68" borderId="8" xfId="2652" applyFont="1" applyFill="1" applyBorder="1" applyAlignment="1">
      <alignment horizontal="right"/>
    </xf>
    <xf numFmtId="0" fontId="294" fillId="68" borderId="68" xfId="2652" applyFont="1" applyFill="1" applyBorder="1" applyAlignment="1">
      <alignment horizontal="center" vertical="center" wrapText="1"/>
    </xf>
    <xf numFmtId="0" fontId="294" fillId="68" borderId="69" xfId="2652" applyFont="1" applyFill="1" applyBorder="1" applyAlignment="1">
      <alignment horizontal="center" vertical="center" wrapText="1"/>
    </xf>
    <xf numFmtId="0" fontId="294" fillId="68" borderId="7" xfId="2652" applyFont="1" applyFill="1" applyBorder="1" applyAlignment="1">
      <alignment horizontal="center" vertical="center" wrapText="1"/>
    </xf>
    <xf numFmtId="0" fontId="294" fillId="68" borderId="70" xfId="2652" applyFont="1" applyFill="1" applyBorder="1" applyAlignment="1">
      <alignment horizontal="center" vertical="center" wrapText="1"/>
    </xf>
    <xf numFmtId="0" fontId="294" fillId="68" borderId="71" xfId="2652" applyFont="1" applyFill="1" applyBorder="1" applyAlignment="1">
      <alignment horizontal="center" vertical="center" wrapText="1"/>
    </xf>
    <xf numFmtId="0" fontId="294" fillId="68" borderId="72" xfId="2652" applyFont="1" applyFill="1" applyBorder="1" applyAlignment="1">
      <alignment horizontal="center" vertical="center" wrapText="1"/>
    </xf>
    <xf numFmtId="0" fontId="279" fillId="68" borderId="68" xfId="2652" applyFont="1" applyFill="1" applyBorder="1" applyAlignment="1">
      <alignment horizontal="center" vertical="center" wrapText="1"/>
    </xf>
    <xf numFmtId="0" fontId="279" fillId="68" borderId="69" xfId="2652" applyFont="1" applyFill="1" applyBorder="1" applyAlignment="1">
      <alignment horizontal="center" vertical="center" wrapText="1"/>
    </xf>
    <xf numFmtId="0" fontId="279" fillId="68" borderId="7" xfId="2652" applyFont="1" applyFill="1" applyBorder="1" applyAlignment="1">
      <alignment horizontal="center" vertical="center" wrapText="1"/>
    </xf>
    <xf numFmtId="0" fontId="279" fillId="68" borderId="70" xfId="2652" applyFont="1" applyFill="1" applyBorder="1" applyAlignment="1">
      <alignment horizontal="center" vertical="center" wrapText="1"/>
    </xf>
    <xf numFmtId="0" fontId="279" fillId="68" borderId="71" xfId="2652" applyFont="1" applyFill="1" applyBorder="1" applyAlignment="1">
      <alignment horizontal="center" vertical="center" wrapText="1"/>
    </xf>
    <xf numFmtId="0" fontId="279" fillId="68" borderId="72" xfId="2652" applyFont="1" applyFill="1" applyBorder="1" applyAlignment="1">
      <alignment horizontal="center" vertical="center" wrapText="1"/>
    </xf>
    <xf numFmtId="0" fontId="261" fillId="0" borderId="0" xfId="2652" applyFont="1" applyAlignment="1">
      <alignment horizontal="center"/>
    </xf>
    <xf numFmtId="0" fontId="261" fillId="0" borderId="0" xfId="2652" applyFont="1" applyAlignment="1">
      <alignment horizontal="center" vertical="center" wrapText="1"/>
    </xf>
    <xf numFmtId="0" fontId="292" fillId="0" borderId="0" xfId="2652" applyFont="1" applyAlignment="1">
      <alignment horizontal="center" vertical="center" wrapText="1"/>
    </xf>
    <xf numFmtId="0" fontId="290" fillId="0" borderId="8" xfId="2652" applyFont="1" applyBorder="1" applyAlignment="1">
      <alignment horizontal="right"/>
    </xf>
    <xf numFmtId="0" fontId="279" fillId="0" borderId="51" xfId="2652" applyFont="1" applyBorder="1" applyAlignment="1">
      <alignment horizontal="center" vertical="center" wrapText="1"/>
    </xf>
    <xf numFmtId="177" fontId="279" fillId="0" borderId="55" xfId="4306" applyNumberFormat="1" applyFont="1" applyFill="1" applyBorder="1" applyAlignment="1">
      <alignment horizontal="center" vertical="center" wrapText="1"/>
    </xf>
    <xf numFmtId="177" fontId="279" fillId="0" borderId="56" xfId="4306" applyNumberFormat="1" applyFont="1" applyFill="1" applyBorder="1" applyAlignment="1">
      <alignment horizontal="center" vertical="center" wrapText="1"/>
    </xf>
    <xf numFmtId="177" fontId="279" fillId="0" borderId="73" xfId="4306" applyNumberFormat="1" applyFont="1" applyFill="1" applyBorder="1" applyAlignment="1">
      <alignment horizontal="center" vertical="center" wrapText="1"/>
    </xf>
    <xf numFmtId="177" fontId="279" fillId="0" borderId="9" xfId="4306" applyNumberFormat="1" applyFont="1" applyFill="1" applyBorder="1" applyAlignment="1">
      <alignment horizontal="center" vertical="center" wrapText="1"/>
    </xf>
    <xf numFmtId="0" fontId="283" fillId="68" borderId="51" xfId="0" applyFont="1" applyFill="1" applyBorder="1" applyAlignment="1">
      <alignment horizontal="center" vertical="center" wrapText="1"/>
    </xf>
    <xf numFmtId="0" fontId="266" fillId="68" borderId="0" xfId="0" applyFont="1" applyFill="1" applyAlignment="1">
      <alignment horizontal="center"/>
    </xf>
    <xf numFmtId="0" fontId="266" fillId="68" borderId="0" xfId="0" applyFont="1" applyFill="1" applyAlignment="1">
      <alignment horizontal="center" vertical="center" wrapText="1"/>
    </xf>
    <xf numFmtId="0" fontId="268" fillId="68" borderId="0" xfId="0" applyFont="1" applyFill="1" applyAlignment="1">
      <alignment horizontal="center" vertical="center" wrapText="1"/>
    </xf>
    <xf numFmtId="0" fontId="269" fillId="68" borderId="8" xfId="0" applyFont="1" applyFill="1" applyBorder="1" applyAlignment="1">
      <alignment horizontal="right"/>
    </xf>
    <xf numFmtId="177" fontId="283" fillId="68" borderId="51" xfId="4306" applyNumberFormat="1" applyFont="1" applyFill="1" applyBorder="1" applyAlignment="1">
      <alignment horizontal="center" vertical="center" wrapText="1"/>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Border="1" applyAlignment="1" applyProtection="1">
      <alignment horizontal="center" vertical="center" wrapText="1"/>
      <protection locked="0"/>
    </xf>
    <xf numFmtId="0" fontId="6" fillId="0" borderId="6" xfId="2612" applyFont="1" applyBorder="1" applyAlignment="1" applyProtection="1">
      <alignment horizontal="center" vertical="center" wrapText="1"/>
      <protection locked="0"/>
    </xf>
    <xf numFmtId="0" fontId="6" fillId="0" borderId="9" xfId="2612" applyFont="1" applyBorder="1" applyAlignment="1" applyProtection="1">
      <alignment horizontal="center" vertical="center" wrapText="1"/>
      <protection locked="0"/>
    </xf>
    <xf numFmtId="0" fontId="6" fillId="0" borderId="51" xfId="2612" applyFont="1" applyBorder="1" applyAlignment="1" applyProtection="1">
      <alignment horizontal="center" vertical="center" wrapText="1"/>
      <protection locked="0"/>
    </xf>
    <xf numFmtId="0" fontId="258" fillId="0" borderId="55" xfId="20517" applyFont="1" applyBorder="1" applyAlignment="1">
      <alignment horizontal="center" vertical="center"/>
    </xf>
    <xf numFmtId="0" fontId="258" fillId="0" borderId="66" xfId="20517" applyFont="1" applyBorder="1" applyAlignment="1">
      <alignment horizontal="center" vertical="center"/>
    </xf>
    <xf numFmtId="0" fontId="258" fillId="0" borderId="56" xfId="20517" applyFont="1" applyBorder="1" applyAlignment="1">
      <alignment horizontal="center" vertical="center"/>
    </xf>
    <xf numFmtId="0" fontId="258" fillId="0" borderId="51" xfId="20517" applyFont="1" applyBorder="1" applyAlignment="1">
      <alignment horizontal="center" vertical="center"/>
    </xf>
    <xf numFmtId="0" fontId="259" fillId="0" borderId="0" xfId="20517" applyFont="1" applyAlignment="1">
      <alignment horizontal="center" vertical="center"/>
    </xf>
    <xf numFmtId="0" fontId="261" fillId="0" borderId="0" xfId="2612" applyFont="1" applyAlignment="1" applyProtection="1">
      <alignment horizontal="center" vertical="center" wrapText="1"/>
      <protection locked="0"/>
    </xf>
    <xf numFmtId="0" fontId="265" fillId="0" borderId="0" xfId="0" applyFont="1" applyAlignment="1">
      <alignment horizontal="center" vertical="center" wrapText="1"/>
    </xf>
    <xf numFmtId="0" fontId="263" fillId="0" borderId="0" xfId="20517" applyFont="1" applyAlignment="1">
      <alignment horizontal="right" vertical="center"/>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0" borderId="51" xfId="20511" applyFont="1" applyBorder="1" applyAlignment="1">
      <alignment horizontal="center" vertical="center"/>
    </xf>
    <xf numFmtId="0" fontId="258" fillId="0" borderId="51" xfId="2612" applyFont="1" applyBorder="1" applyAlignment="1" applyProtection="1">
      <alignment horizontal="center" vertical="center" wrapText="1"/>
      <protection locked="0"/>
    </xf>
    <xf numFmtId="0" fontId="258" fillId="0" borderId="55" xfId="20511" applyFont="1" applyBorder="1" applyAlignment="1">
      <alignment horizontal="center" vertical="center"/>
    </xf>
    <xf numFmtId="0" fontId="258" fillId="0" borderId="66" xfId="20511" applyFont="1" applyBorder="1" applyAlignment="1">
      <alignment horizontal="center" vertical="center"/>
    </xf>
    <xf numFmtId="0" fontId="257" fillId="0" borderId="51" xfId="2612" applyFont="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59" fillId="0" borderId="0" xfId="20511" applyFont="1" applyAlignment="1">
      <alignment horizontal="center" vertical="center"/>
    </xf>
    <xf numFmtId="0" fontId="263" fillId="0" borderId="8" xfId="20511" applyFont="1" applyBorder="1" applyAlignment="1">
      <alignment horizontal="right" vertical="center"/>
    </xf>
    <xf numFmtId="0" fontId="266" fillId="0" borderId="0" xfId="2652" applyFont="1" applyAlignment="1">
      <alignment horizontal="center"/>
    </xf>
    <xf numFmtId="0" fontId="267" fillId="0" borderId="0" xfId="2652" applyFont="1" applyAlignment="1">
      <alignment horizontal="center" vertical="center" wrapText="1"/>
    </xf>
    <xf numFmtId="0" fontId="270" fillId="0" borderId="0" xfId="2652" applyFont="1" applyAlignment="1">
      <alignment horizontal="center" vertical="center" wrapText="1"/>
    </xf>
    <xf numFmtId="0" fontId="268" fillId="0" borderId="0" xfId="2652" applyFont="1" applyAlignment="1">
      <alignment horizontal="center" vertical="center" wrapText="1"/>
    </xf>
    <xf numFmtId="0" fontId="269" fillId="0" borderId="8" xfId="2652" applyFont="1" applyBorder="1" applyAlignment="1">
      <alignment horizontal="right"/>
    </xf>
    <xf numFmtId="0" fontId="279" fillId="0" borderId="67" xfId="2652" applyFont="1" applyBorder="1" applyAlignment="1">
      <alignment horizontal="center" vertical="center" wrapText="1"/>
    </xf>
    <xf numFmtId="0" fontId="279" fillId="0" borderId="9" xfId="2652" applyFont="1" applyBorder="1" applyAlignment="1">
      <alignment horizontal="center" vertical="center" wrapText="1"/>
    </xf>
    <xf numFmtId="0" fontId="283" fillId="68" borderId="73" xfId="2652" applyFont="1" applyFill="1" applyBorder="1" applyAlignment="1">
      <alignment horizontal="center" vertical="center"/>
    </xf>
    <xf numFmtId="0" fontId="283" fillId="68" borderId="9" xfId="2652" applyFont="1" applyFill="1" applyBorder="1" applyAlignment="1">
      <alignment horizontal="center" vertical="center"/>
    </xf>
    <xf numFmtId="0" fontId="294" fillId="68" borderId="55" xfId="2652" applyFont="1" applyFill="1" applyBorder="1" applyAlignment="1">
      <alignment horizontal="center" vertical="center" wrapText="1"/>
    </xf>
    <xf numFmtId="0" fontId="294" fillId="68" borderId="66" xfId="2652" applyFont="1" applyFill="1" applyBorder="1" applyAlignment="1">
      <alignment horizontal="center" vertical="center" wrapText="1"/>
    </xf>
    <xf numFmtId="0" fontId="294" fillId="68" borderId="56" xfId="2652" applyFont="1" applyFill="1" applyBorder="1" applyAlignment="1">
      <alignment horizontal="center" vertical="center" wrapText="1"/>
    </xf>
    <xf numFmtId="0" fontId="291" fillId="0" borderId="67" xfId="2652" applyFont="1" applyBorder="1" applyAlignment="1">
      <alignment horizontal="center" vertical="center" wrapText="1"/>
    </xf>
    <xf numFmtId="0" fontId="291" fillId="0" borderId="9" xfId="2652" applyFont="1" applyBorder="1" applyAlignment="1">
      <alignment horizontal="center" vertical="center" wrapText="1"/>
    </xf>
    <xf numFmtId="0" fontId="279" fillId="0" borderId="0" xfId="0" applyFont="1" applyAlignment="1">
      <alignment horizontal="left" vertical="center" wrapText="1"/>
    </xf>
    <xf numFmtId="0" fontId="279" fillId="0" borderId="0" xfId="0" applyFont="1" applyAlignment="1">
      <alignment horizontal="left" vertical="center"/>
    </xf>
    <xf numFmtId="0" fontId="276" fillId="0" borderId="55" xfId="0" applyFont="1" applyBorder="1" applyAlignment="1">
      <alignment horizontal="center" vertical="center" wrapText="1"/>
    </xf>
    <xf numFmtId="0" fontId="276" fillId="0" borderId="56" xfId="0" quotePrefix="1" applyFont="1" applyBorder="1" applyAlignment="1">
      <alignment horizontal="center" vertical="center" wrapText="1"/>
    </xf>
    <xf numFmtId="0" fontId="279" fillId="0" borderId="53" xfId="0" applyFont="1" applyBorder="1" applyAlignment="1">
      <alignment horizontal="left" vertical="center"/>
    </xf>
    <xf numFmtId="0" fontId="276" fillId="0" borderId="56"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276" fillId="0" borderId="51" xfId="0" applyFont="1" applyBorder="1" applyAlignment="1">
      <alignment horizontal="center" vertical="center" wrapText="1"/>
    </xf>
    <xf numFmtId="0" fontId="276" fillId="0" borderId="51" xfId="0" applyFont="1" applyBorder="1" applyAlignment="1">
      <alignment horizontal="left" vertical="center" wrapText="1"/>
    </xf>
    <xf numFmtId="0" fontId="276" fillId="0" borderId="67" xfId="0" applyFont="1" applyBorder="1" applyAlignment="1">
      <alignment horizontal="center" vertical="center" wrapText="1"/>
    </xf>
    <xf numFmtId="0" fontId="276" fillId="0" borderId="6" xfId="0" applyFont="1" applyBorder="1" applyAlignment="1">
      <alignment horizontal="center" vertical="center" wrapText="1"/>
    </xf>
    <xf numFmtId="0" fontId="272" fillId="68" borderId="0" xfId="0" applyFont="1" applyFill="1" applyAlignment="1">
      <alignment horizontal="center"/>
    </xf>
    <xf numFmtId="0" fontId="272" fillId="68" borderId="0" xfId="0" applyFont="1" applyFill="1" applyAlignment="1">
      <alignment horizontal="center" vertical="center"/>
    </xf>
    <xf numFmtId="0" fontId="273" fillId="68" borderId="0" xfId="0" applyFont="1" applyFill="1" applyAlignment="1">
      <alignment horizontal="center"/>
    </xf>
  </cellXfs>
  <cellStyles count="20520">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Ha Nam" xfId="5707"/>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Ha Nam" xfId="5710"/>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Ha Nam" xfId="5711"/>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Ha Nam" xfId="5714"/>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Ha Nam" xfId="5717"/>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Ha Nam" xfId="5718"/>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Ha Nam" xfId="5721"/>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Ha Nam" xfId="5725"/>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Ha Nam" xfId="5728"/>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ien giang 2" xfId="1128"/>
    <cellStyle name="_ÿÿÿÿÿ_Kh ql62 (2010) 11-09" xfId="1125"/>
    <cellStyle name="_ÿÿÿÿÿ_KH TPCP vung TNB (03-1-2012)" xfId="1126"/>
    <cellStyle name="_ÿÿÿÿÿ_Khung 2012" xfId="1127"/>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0"/>
    <cellStyle name="0,0_x000d__x000a_NA_x000d__x000a_ 11" xfId="5751"/>
    <cellStyle name="0,0_x000d__x000a_NA_x000d__x000a_ 12" xfId="5752"/>
    <cellStyle name="0,0_x000d__x000a_NA_x000d__x000a_ 2" xfId="1141"/>
    <cellStyle name="0,0_x000d__x000a_NA_x000d__x000a_ 2 2" xfId="5753"/>
    <cellStyle name="0,0_x000d__x000a_NA_x000d__x000a_ 2 3" xfId="5754"/>
    <cellStyle name="0,0_x000d__x000a_NA_x000d__x000a_ 2 4" xfId="5755"/>
    <cellStyle name="0,0_x000d__x000a_NA_x000d__x000a_ 2 5" xfId="5756"/>
    <cellStyle name="0,0_x000d__x000a_NA_x000d__x000a_ 2 6" xfId="5757"/>
    <cellStyle name="0,0_x000d__x000a_NA_x000d__x000a_ 3" xfId="4271"/>
    <cellStyle name="0,0_x000d__x000a_NA_x000d__x000a_ 4" xfId="4272"/>
    <cellStyle name="0,0_x000d__x000a_NA_x000d__x000a_ 5" xfId="5758"/>
    <cellStyle name="0,0_x000d__x000a_NA_x000d__x000a_ 6" xfId="5759"/>
    <cellStyle name="0,0_x000d__x000a_NA_x000d__x000a_ 7" xfId="5760"/>
    <cellStyle name="0,0_x000d__x000a_NA_x000d__x000a_ 8" xfId="5761"/>
    <cellStyle name="0,0_x000d__x000a_NA_x000d__x000a_ 9" xfId="5762"/>
    <cellStyle name="0,0_x000d__x000a_NA_x000d__x000a_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o TC 2008" xfId="12704"/>
    <cellStyle name="1_Cong trinh co y kien LD_Dang_NN_2011-Tay nguyen-9-10" xfId="1165"/>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RUNG PMU 5" xfId="1188"/>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umorong" xfId="19820"/>
    <cellStyle name="2_Tumorong 2" xfId="19821"/>
    <cellStyle name="2_TRUNG PMU 5" xfId="1229"/>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7"/>
    <cellStyle name="6???_x0002_¯ög6hÅ‡6???_x0002_¹?ß_x0008_,Ñ‡6???_x0002_…#×&gt;Ò ‡6???_x0002_é_x0007_ß_x0008__x001c__x000b__x001e_?????_x000a_?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olumn_Title" xfId="1513"/>
    <cellStyle name="Comma" xfId="20519"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2 2" xfId="20518"/>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AUDE" xfId="2052"/>
    <cellStyle name="Dấu phảy 2" xfId="20508"/>
    <cellStyle name="Dấu phẩy 2" xfId="20509"/>
    <cellStyle name="Dấu_phảy 2" xfId="2051"/>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gia" xfId="2327"/>
    <cellStyle name="GIA-MOI" xfId="4457"/>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LBXUNG" xfId="4460"/>
    <cellStyle name="kh¸c_Bang Chi tieu" xfId="2422"/>
    <cellStyle name="khanh" xfId="2423"/>
    <cellStyle name="khung" xfId="2424"/>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6"/>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5"/>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68 2" xfId="20517"/>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nga" xfId="2531"/>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4"/>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ien giang 2" xfId="3516"/>
    <cellStyle name="T_Book1_1_kien giang 2 2" xfId="3517"/>
    <cellStyle name="T_Book1_1_KH TPCP vung TNB (03-1-2012)" xfId="3514"/>
    <cellStyle name="T_Book1_1_KH TPCP vung TNB (03-1-2012) 2" xfId="3515"/>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Q11-CP - chinh sua lai" xfId="3549"/>
    <cellStyle name="T_Book1_BC NQ11-CP - chinh sua lai 2" xfId="3550"/>
    <cellStyle name="T_Book1_BC NQ11-CP-Quynh sau bieu so3" xfId="3551"/>
    <cellStyle name="T_Book1_BC NQ11-CP-Quynh sau bieu so3 2" xfId="3552"/>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ien giang 2" xfId="3648"/>
    <cellStyle name="T_Book1_kien giang 2 2" xfId="3649"/>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ien giang 2" xfId="3903"/>
    <cellStyle name="T_kien giang 2 2" xfId="3904"/>
    <cellStyle name="T_kien giang 2 2 2" xfId="4869"/>
    <cellStyle name="T_kien giang 2 2 3" xfId="5283"/>
    <cellStyle name="T_kien giang 2 3" xfId="4870"/>
    <cellStyle name="T_kien giang 2 4" xfId="5282"/>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K_HT" xfId="3980"/>
    <cellStyle name="T_TK_HT 2" xfId="3981"/>
    <cellStyle name="T_TK_HT 2 2" xfId="4946"/>
    <cellStyle name="T_TK_HT 2 3" xfId="5360"/>
    <cellStyle name="T_TK_HT 3" xfId="4947"/>
    <cellStyle name="T_TK_HT 4" xfId="5359"/>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t1" xfId="4144"/>
    <cellStyle name="tt1 2" xfId="5108"/>
    <cellStyle name="tt1 3" xfId="5521"/>
    <cellStyle name="Tusental (0)_pldt" xfId="4145"/>
    <cellStyle name="Tusental_pldt" xfId="4146"/>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rang" xfId="4143"/>
    <cellStyle name="trang 2" xfId="5107"/>
    <cellStyle name="trang 3" xfId="5520"/>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6"/>
  <sheetViews>
    <sheetView showZeros="0" topLeftCell="A23" zoomScaleNormal="100" workbookViewId="0">
      <selection activeCell="B39" sqref="B39"/>
    </sheetView>
  </sheetViews>
  <sheetFormatPr defaultColWidth="11.6640625" defaultRowHeight="15.5" outlineLevelCol="1"/>
  <cols>
    <col min="1" max="1" width="5.109375" style="143" bestFit="1" customWidth="1"/>
    <col min="2" max="2" width="66.6640625" style="154" customWidth="1"/>
    <col min="3" max="3" width="31.109375" style="154" customWidth="1"/>
    <col min="4" max="5" width="20.6640625" style="179" hidden="1" customWidth="1"/>
    <col min="6" max="6" width="48.33203125" style="143" customWidth="1"/>
    <col min="7" max="8" width="13" style="143" hidden="1" customWidth="1" outlineLevel="1"/>
    <col min="9" max="9" width="9.33203125" style="144" customWidth="1" collapsed="1"/>
    <col min="10" max="10" width="19.109375" style="144" customWidth="1"/>
    <col min="11" max="257" width="11.6640625" style="144"/>
    <col min="258" max="258" width="5.109375" style="144" bestFit="1" customWidth="1"/>
    <col min="259" max="259" width="58.33203125" style="144" customWidth="1"/>
    <col min="260" max="260" width="21.44140625" style="144" customWidth="1"/>
    <col min="261" max="262" width="20.6640625" style="144" customWidth="1"/>
    <col min="263" max="264" width="0" style="144" hidden="1" customWidth="1"/>
    <col min="265" max="265" width="9.33203125" style="144" customWidth="1"/>
    <col min="266" max="266" width="19.109375" style="144" customWidth="1"/>
    <col min="267" max="513" width="11.6640625" style="144"/>
    <col min="514" max="514" width="5.109375" style="144" bestFit="1" customWidth="1"/>
    <col min="515" max="515" width="58.33203125" style="144" customWidth="1"/>
    <col min="516" max="516" width="21.44140625" style="144" customWidth="1"/>
    <col min="517" max="518" width="20.6640625" style="144" customWidth="1"/>
    <col min="519" max="520" width="0" style="144" hidden="1" customWidth="1"/>
    <col min="521" max="521" width="9.33203125" style="144" customWidth="1"/>
    <col min="522" max="522" width="19.109375" style="144" customWidth="1"/>
    <col min="523" max="769" width="11.6640625" style="144"/>
    <col min="770" max="770" width="5.109375" style="144" bestFit="1" customWidth="1"/>
    <col min="771" max="771" width="58.33203125" style="144" customWidth="1"/>
    <col min="772" max="772" width="21.44140625" style="144" customWidth="1"/>
    <col min="773" max="774" width="20.6640625" style="144" customWidth="1"/>
    <col min="775" max="776" width="0" style="144" hidden="1" customWidth="1"/>
    <col min="777" max="777" width="9.33203125" style="144" customWidth="1"/>
    <col min="778" max="778" width="19.109375" style="144" customWidth="1"/>
    <col min="779" max="1025" width="11.6640625" style="144"/>
    <col min="1026" max="1026" width="5.109375" style="144" bestFit="1" customWidth="1"/>
    <col min="1027" max="1027" width="58.33203125" style="144" customWidth="1"/>
    <col min="1028" max="1028" width="21.44140625" style="144" customWidth="1"/>
    <col min="1029" max="1030" width="20.6640625" style="144" customWidth="1"/>
    <col min="1031" max="1032" width="0" style="144" hidden="1" customWidth="1"/>
    <col min="1033" max="1033" width="9.33203125" style="144" customWidth="1"/>
    <col min="1034" max="1034" width="19.109375" style="144" customWidth="1"/>
    <col min="1035" max="1281" width="11.6640625" style="144"/>
    <col min="1282" max="1282" width="5.109375" style="144" bestFit="1" customWidth="1"/>
    <col min="1283" max="1283" width="58.33203125" style="144" customWidth="1"/>
    <col min="1284" max="1284" width="21.44140625" style="144" customWidth="1"/>
    <col min="1285" max="1286" width="20.6640625" style="144" customWidth="1"/>
    <col min="1287" max="1288" width="0" style="144" hidden="1" customWidth="1"/>
    <col min="1289" max="1289" width="9.33203125" style="144" customWidth="1"/>
    <col min="1290" max="1290" width="19.109375" style="144" customWidth="1"/>
    <col min="1291" max="1537" width="11.6640625" style="144"/>
    <col min="1538" max="1538" width="5.109375" style="144" bestFit="1" customWidth="1"/>
    <col min="1539" max="1539" width="58.33203125" style="144" customWidth="1"/>
    <col min="1540" max="1540" width="21.44140625" style="144" customWidth="1"/>
    <col min="1541" max="1542" width="20.6640625" style="144" customWidth="1"/>
    <col min="1543" max="1544" width="0" style="144" hidden="1" customWidth="1"/>
    <col min="1545" max="1545" width="9.33203125" style="144" customWidth="1"/>
    <col min="1546" max="1546" width="19.109375" style="144" customWidth="1"/>
    <col min="1547" max="1793" width="11.6640625" style="144"/>
    <col min="1794" max="1794" width="5.109375" style="144" bestFit="1" customWidth="1"/>
    <col min="1795" max="1795" width="58.33203125" style="144" customWidth="1"/>
    <col min="1796" max="1796" width="21.44140625" style="144" customWidth="1"/>
    <col min="1797" max="1798" width="20.6640625" style="144" customWidth="1"/>
    <col min="1799" max="1800" width="0" style="144" hidden="1" customWidth="1"/>
    <col min="1801" max="1801" width="9.33203125" style="144" customWidth="1"/>
    <col min="1802" max="1802" width="19.109375" style="144" customWidth="1"/>
    <col min="1803" max="2049" width="11.6640625" style="144"/>
    <col min="2050" max="2050" width="5.109375" style="144" bestFit="1" customWidth="1"/>
    <col min="2051" max="2051" width="58.33203125" style="144" customWidth="1"/>
    <col min="2052" max="2052" width="21.44140625" style="144" customWidth="1"/>
    <col min="2053" max="2054" width="20.6640625" style="144" customWidth="1"/>
    <col min="2055" max="2056" width="0" style="144" hidden="1" customWidth="1"/>
    <col min="2057" max="2057" width="9.33203125" style="144" customWidth="1"/>
    <col min="2058" max="2058" width="19.109375" style="144" customWidth="1"/>
    <col min="2059" max="2305" width="11.6640625" style="144"/>
    <col min="2306" max="2306" width="5.109375" style="144" bestFit="1" customWidth="1"/>
    <col min="2307" max="2307" width="58.33203125" style="144" customWidth="1"/>
    <col min="2308" max="2308" width="21.44140625" style="144" customWidth="1"/>
    <col min="2309" max="2310" width="20.6640625" style="144" customWidth="1"/>
    <col min="2311" max="2312" width="0" style="144" hidden="1" customWidth="1"/>
    <col min="2313" max="2313" width="9.33203125" style="144" customWidth="1"/>
    <col min="2314" max="2314" width="19.109375" style="144" customWidth="1"/>
    <col min="2315" max="2561" width="11.6640625" style="144"/>
    <col min="2562" max="2562" width="5.109375" style="144" bestFit="1" customWidth="1"/>
    <col min="2563" max="2563" width="58.33203125" style="144" customWidth="1"/>
    <col min="2564" max="2564" width="21.44140625" style="144" customWidth="1"/>
    <col min="2565" max="2566" width="20.6640625" style="144" customWidth="1"/>
    <col min="2567" max="2568" width="0" style="144" hidden="1" customWidth="1"/>
    <col min="2569" max="2569" width="9.33203125" style="144" customWidth="1"/>
    <col min="2570" max="2570" width="19.109375" style="144" customWidth="1"/>
    <col min="2571" max="2817" width="11.6640625" style="144"/>
    <col min="2818" max="2818" width="5.109375" style="144" bestFit="1" customWidth="1"/>
    <col min="2819" max="2819" width="58.33203125" style="144" customWidth="1"/>
    <col min="2820" max="2820" width="21.44140625" style="144" customWidth="1"/>
    <col min="2821" max="2822" width="20.6640625" style="144" customWidth="1"/>
    <col min="2823" max="2824" width="0" style="144" hidden="1" customWidth="1"/>
    <col min="2825" max="2825" width="9.33203125" style="144" customWidth="1"/>
    <col min="2826" max="2826" width="19.109375" style="144" customWidth="1"/>
    <col min="2827" max="3073" width="11.6640625" style="144"/>
    <col min="3074" max="3074" width="5.109375" style="144" bestFit="1" customWidth="1"/>
    <col min="3075" max="3075" width="58.33203125" style="144" customWidth="1"/>
    <col min="3076" max="3076" width="21.44140625" style="144" customWidth="1"/>
    <col min="3077" max="3078" width="20.6640625" style="144" customWidth="1"/>
    <col min="3079" max="3080" width="0" style="144" hidden="1" customWidth="1"/>
    <col min="3081" max="3081" width="9.33203125" style="144" customWidth="1"/>
    <col min="3082" max="3082" width="19.109375" style="144" customWidth="1"/>
    <col min="3083" max="3329" width="11.6640625" style="144"/>
    <col min="3330" max="3330" width="5.109375" style="144" bestFit="1" customWidth="1"/>
    <col min="3331" max="3331" width="58.33203125" style="144" customWidth="1"/>
    <col min="3332" max="3332" width="21.44140625" style="144" customWidth="1"/>
    <col min="3333" max="3334" width="20.6640625" style="144" customWidth="1"/>
    <col min="3335" max="3336" width="0" style="144" hidden="1" customWidth="1"/>
    <col min="3337" max="3337" width="9.33203125" style="144" customWidth="1"/>
    <col min="3338" max="3338" width="19.109375" style="144" customWidth="1"/>
    <col min="3339" max="3585" width="11.6640625" style="144"/>
    <col min="3586" max="3586" width="5.109375" style="144" bestFit="1" customWidth="1"/>
    <col min="3587" max="3587" width="58.33203125" style="144" customWidth="1"/>
    <col min="3588" max="3588" width="21.44140625" style="144" customWidth="1"/>
    <col min="3589" max="3590" width="20.6640625" style="144" customWidth="1"/>
    <col min="3591" max="3592" width="0" style="144" hidden="1" customWidth="1"/>
    <col min="3593" max="3593" width="9.33203125" style="144" customWidth="1"/>
    <col min="3594" max="3594" width="19.109375" style="144" customWidth="1"/>
    <col min="3595" max="3841" width="11.6640625" style="144"/>
    <col min="3842" max="3842" width="5.109375" style="144" bestFit="1" customWidth="1"/>
    <col min="3843" max="3843" width="58.33203125" style="144" customWidth="1"/>
    <col min="3844" max="3844" width="21.44140625" style="144" customWidth="1"/>
    <col min="3845" max="3846" width="20.6640625" style="144" customWidth="1"/>
    <col min="3847" max="3848" width="0" style="144" hidden="1" customWidth="1"/>
    <col min="3849" max="3849" width="9.33203125" style="144" customWidth="1"/>
    <col min="3850" max="3850" width="19.109375" style="144" customWidth="1"/>
    <col min="3851" max="4097" width="11.6640625" style="144"/>
    <col min="4098" max="4098" width="5.109375" style="144" bestFit="1" customWidth="1"/>
    <col min="4099" max="4099" width="58.33203125" style="144" customWidth="1"/>
    <col min="4100" max="4100" width="21.44140625" style="144" customWidth="1"/>
    <col min="4101" max="4102" width="20.6640625" style="144" customWidth="1"/>
    <col min="4103" max="4104" width="0" style="144" hidden="1" customWidth="1"/>
    <col min="4105" max="4105" width="9.33203125" style="144" customWidth="1"/>
    <col min="4106" max="4106" width="19.109375" style="144" customWidth="1"/>
    <col min="4107" max="4353" width="11.6640625" style="144"/>
    <col min="4354" max="4354" width="5.109375" style="144" bestFit="1" customWidth="1"/>
    <col min="4355" max="4355" width="58.33203125" style="144" customWidth="1"/>
    <col min="4356" max="4356" width="21.44140625" style="144" customWidth="1"/>
    <col min="4357" max="4358" width="20.6640625" style="144" customWidth="1"/>
    <col min="4359" max="4360" width="0" style="144" hidden="1" customWidth="1"/>
    <col min="4361" max="4361" width="9.33203125" style="144" customWidth="1"/>
    <col min="4362" max="4362" width="19.109375" style="144" customWidth="1"/>
    <col min="4363" max="4609" width="11.6640625" style="144"/>
    <col min="4610" max="4610" width="5.109375" style="144" bestFit="1" customWidth="1"/>
    <col min="4611" max="4611" width="58.33203125" style="144" customWidth="1"/>
    <col min="4612" max="4612" width="21.44140625" style="144" customWidth="1"/>
    <col min="4613" max="4614" width="20.6640625" style="144" customWidth="1"/>
    <col min="4615" max="4616" width="0" style="144" hidden="1" customWidth="1"/>
    <col min="4617" max="4617" width="9.33203125" style="144" customWidth="1"/>
    <col min="4618" max="4618" width="19.109375" style="144" customWidth="1"/>
    <col min="4619" max="4865" width="11.6640625" style="144"/>
    <col min="4866" max="4866" width="5.109375" style="144" bestFit="1" customWidth="1"/>
    <col min="4867" max="4867" width="58.33203125" style="144" customWidth="1"/>
    <col min="4868" max="4868" width="21.44140625" style="144" customWidth="1"/>
    <col min="4869" max="4870" width="20.6640625" style="144" customWidth="1"/>
    <col min="4871" max="4872" width="0" style="144" hidden="1" customWidth="1"/>
    <col min="4873" max="4873" width="9.33203125" style="144" customWidth="1"/>
    <col min="4874" max="4874" width="19.109375" style="144" customWidth="1"/>
    <col min="4875" max="5121" width="11.6640625" style="144"/>
    <col min="5122" max="5122" width="5.109375" style="144" bestFit="1" customWidth="1"/>
    <col min="5123" max="5123" width="58.33203125" style="144" customWidth="1"/>
    <col min="5124" max="5124" width="21.44140625" style="144" customWidth="1"/>
    <col min="5125" max="5126" width="20.6640625" style="144" customWidth="1"/>
    <col min="5127" max="5128" width="0" style="144" hidden="1" customWidth="1"/>
    <col min="5129" max="5129" width="9.33203125" style="144" customWidth="1"/>
    <col min="5130" max="5130" width="19.109375" style="144" customWidth="1"/>
    <col min="5131" max="5377" width="11.6640625" style="144"/>
    <col min="5378" max="5378" width="5.109375" style="144" bestFit="1" customWidth="1"/>
    <col min="5379" max="5379" width="58.33203125" style="144" customWidth="1"/>
    <col min="5380" max="5380" width="21.44140625" style="144" customWidth="1"/>
    <col min="5381" max="5382" width="20.6640625" style="144" customWidth="1"/>
    <col min="5383" max="5384" width="0" style="144" hidden="1" customWidth="1"/>
    <col min="5385" max="5385" width="9.33203125" style="144" customWidth="1"/>
    <col min="5386" max="5386" width="19.109375" style="144" customWidth="1"/>
    <col min="5387" max="5633" width="11.6640625" style="144"/>
    <col min="5634" max="5634" width="5.109375" style="144" bestFit="1" customWidth="1"/>
    <col min="5635" max="5635" width="58.33203125" style="144" customWidth="1"/>
    <col min="5636" max="5636" width="21.44140625" style="144" customWidth="1"/>
    <col min="5637" max="5638" width="20.6640625" style="144" customWidth="1"/>
    <col min="5639" max="5640" width="0" style="144" hidden="1" customWidth="1"/>
    <col min="5641" max="5641" width="9.33203125" style="144" customWidth="1"/>
    <col min="5642" max="5642" width="19.109375" style="144" customWidth="1"/>
    <col min="5643" max="5889" width="11.6640625" style="144"/>
    <col min="5890" max="5890" width="5.109375" style="144" bestFit="1" customWidth="1"/>
    <col min="5891" max="5891" width="58.33203125" style="144" customWidth="1"/>
    <col min="5892" max="5892" width="21.44140625" style="144" customWidth="1"/>
    <col min="5893" max="5894" width="20.6640625" style="144" customWidth="1"/>
    <col min="5895" max="5896" width="0" style="144" hidden="1" customWidth="1"/>
    <col min="5897" max="5897" width="9.33203125" style="144" customWidth="1"/>
    <col min="5898" max="5898" width="19.109375" style="144" customWidth="1"/>
    <col min="5899" max="6145" width="11.6640625" style="144"/>
    <col min="6146" max="6146" width="5.109375" style="144" bestFit="1" customWidth="1"/>
    <col min="6147" max="6147" width="58.33203125" style="144" customWidth="1"/>
    <col min="6148" max="6148" width="21.44140625" style="144" customWidth="1"/>
    <col min="6149" max="6150" width="20.6640625" style="144" customWidth="1"/>
    <col min="6151" max="6152" width="0" style="144" hidden="1" customWidth="1"/>
    <col min="6153" max="6153" width="9.33203125" style="144" customWidth="1"/>
    <col min="6154" max="6154" width="19.109375" style="144" customWidth="1"/>
    <col min="6155" max="6401" width="11.6640625" style="144"/>
    <col min="6402" max="6402" width="5.109375" style="144" bestFit="1" customWidth="1"/>
    <col min="6403" max="6403" width="58.33203125" style="144" customWidth="1"/>
    <col min="6404" max="6404" width="21.44140625" style="144" customWidth="1"/>
    <col min="6405" max="6406" width="20.6640625" style="144" customWidth="1"/>
    <col min="6407" max="6408" width="0" style="144" hidden="1" customWidth="1"/>
    <col min="6409" max="6409" width="9.33203125" style="144" customWidth="1"/>
    <col min="6410" max="6410" width="19.109375" style="144" customWidth="1"/>
    <col min="6411" max="6657" width="11.6640625" style="144"/>
    <col min="6658" max="6658" width="5.109375" style="144" bestFit="1" customWidth="1"/>
    <col min="6659" max="6659" width="58.33203125" style="144" customWidth="1"/>
    <col min="6660" max="6660" width="21.44140625" style="144" customWidth="1"/>
    <col min="6661" max="6662" width="20.6640625" style="144" customWidth="1"/>
    <col min="6663" max="6664" width="0" style="144" hidden="1" customWidth="1"/>
    <col min="6665" max="6665" width="9.33203125" style="144" customWidth="1"/>
    <col min="6666" max="6666" width="19.109375" style="144" customWidth="1"/>
    <col min="6667" max="6913" width="11.6640625" style="144"/>
    <col min="6914" max="6914" width="5.109375" style="144" bestFit="1" customWidth="1"/>
    <col min="6915" max="6915" width="58.33203125" style="144" customWidth="1"/>
    <col min="6916" max="6916" width="21.44140625" style="144" customWidth="1"/>
    <col min="6917" max="6918" width="20.6640625" style="144" customWidth="1"/>
    <col min="6919" max="6920" width="0" style="144" hidden="1" customWidth="1"/>
    <col min="6921" max="6921" width="9.33203125" style="144" customWidth="1"/>
    <col min="6922" max="6922" width="19.109375" style="144" customWidth="1"/>
    <col min="6923" max="7169" width="11.6640625" style="144"/>
    <col min="7170" max="7170" width="5.109375" style="144" bestFit="1" customWidth="1"/>
    <col min="7171" max="7171" width="58.33203125" style="144" customWidth="1"/>
    <col min="7172" max="7172" width="21.44140625" style="144" customWidth="1"/>
    <col min="7173" max="7174" width="20.6640625" style="144" customWidth="1"/>
    <col min="7175" max="7176" width="0" style="144" hidden="1" customWidth="1"/>
    <col min="7177" max="7177" width="9.33203125" style="144" customWidth="1"/>
    <col min="7178" max="7178" width="19.109375" style="144" customWidth="1"/>
    <col min="7179" max="7425" width="11.6640625" style="144"/>
    <col min="7426" max="7426" width="5.109375" style="144" bestFit="1" customWidth="1"/>
    <col min="7427" max="7427" width="58.33203125" style="144" customWidth="1"/>
    <col min="7428" max="7428" width="21.44140625" style="144" customWidth="1"/>
    <col min="7429" max="7430" width="20.6640625" style="144" customWidth="1"/>
    <col min="7431" max="7432" width="0" style="144" hidden="1" customWidth="1"/>
    <col min="7433" max="7433" width="9.33203125" style="144" customWidth="1"/>
    <col min="7434" max="7434" width="19.109375" style="144" customWidth="1"/>
    <col min="7435" max="7681" width="11.6640625" style="144"/>
    <col min="7682" max="7682" width="5.109375" style="144" bestFit="1" customWidth="1"/>
    <col min="7683" max="7683" width="58.33203125" style="144" customWidth="1"/>
    <col min="7684" max="7684" width="21.44140625" style="144" customWidth="1"/>
    <col min="7685" max="7686" width="20.6640625" style="144" customWidth="1"/>
    <col min="7687" max="7688" width="0" style="144" hidden="1" customWidth="1"/>
    <col min="7689" max="7689" width="9.33203125" style="144" customWidth="1"/>
    <col min="7690" max="7690" width="19.109375" style="144" customWidth="1"/>
    <col min="7691" max="7937" width="11.6640625" style="144"/>
    <col min="7938" max="7938" width="5.109375" style="144" bestFit="1" customWidth="1"/>
    <col min="7939" max="7939" width="58.33203125" style="144" customWidth="1"/>
    <col min="7940" max="7940" width="21.44140625" style="144" customWidth="1"/>
    <col min="7941" max="7942" width="20.6640625" style="144" customWidth="1"/>
    <col min="7943" max="7944" width="0" style="144" hidden="1" customWidth="1"/>
    <col min="7945" max="7945" width="9.33203125" style="144" customWidth="1"/>
    <col min="7946" max="7946" width="19.109375" style="144" customWidth="1"/>
    <col min="7947" max="8193" width="11.6640625" style="144"/>
    <col min="8194" max="8194" width="5.109375" style="144" bestFit="1" customWidth="1"/>
    <col min="8195" max="8195" width="58.33203125" style="144" customWidth="1"/>
    <col min="8196" max="8196" width="21.44140625" style="144" customWidth="1"/>
    <col min="8197" max="8198" width="20.6640625" style="144" customWidth="1"/>
    <col min="8199" max="8200" width="0" style="144" hidden="1" customWidth="1"/>
    <col min="8201" max="8201" width="9.33203125" style="144" customWidth="1"/>
    <col min="8202" max="8202" width="19.109375" style="144" customWidth="1"/>
    <col min="8203" max="8449" width="11.6640625" style="144"/>
    <col min="8450" max="8450" width="5.109375" style="144" bestFit="1" customWidth="1"/>
    <col min="8451" max="8451" width="58.33203125" style="144" customWidth="1"/>
    <col min="8452" max="8452" width="21.44140625" style="144" customWidth="1"/>
    <col min="8453" max="8454" width="20.6640625" style="144" customWidth="1"/>
    <col min="8455" max="8456" width="0" style="144" hidden="1" customWidth="1"/>
    <col min="8457" max="8457" width="9.33203125" style="144" customWidth="1"/>
    <col min="8458" max="8458" width="19.109375" style="144" customWidth="1"/>
    <col min="8459" max="8705" width="11.6640625" style="144"/>
    <col min="8706" max="8706" width="5.109375" style="144" bestFit="1" customWidth="1"/>
    <col min="8707" max="8707" width="58.33203125" style="144" customWidth="1"/>
    <col min="8708" max="8708" width="21.44140625" style="144" customWidth="1"/>
    <col min="8709" max="8710" width="20.6640625" style="144" customWidth="1"/>
    <col min="8711" max="8712" width="0" style="144" hidden="1" customWidth="1"/>
    <col min="8713" max="8713" width="9.33203125" style="144" customWidth="1"/>
    <col min="8714" max="8714" width="19.109375" style="144" customWidth="1"/>
    <col min="8715" max="8961" width="11.6640625" style="144"/>
    <col min="8962" max="8962" width="5.109375" style="144" bestFit="1" customWidth="1"/>
    <col min="8963" max="8963" width="58.33203125" style="144" customWidth="1"/>
    <col min="8964" max="8964" width="21.44140625" style="144" customWidth="1"/>
    <col min="8965" max="8966" width="20.6640625" style="144" customWidth="1"/>
    <col min="8967" max="8968" width="0" style="144" hidden="1" customWidth="1"/>
    <col min="8969" max="8969" width="9.33203125" style="144" customWidth="1"/>
    <col min="8970" max="8970" width="19.109375" style="144" customWidth="1"/>
    <col min="8971" max="9217" width="11.6640625" style="144"/>
    <col min="9218" max="9218" width="5.109375" style="144" bestFit="1" customWidth="1"/>
    <col min="9219" max="9219" width="58.33203125" style="144" customWidth="1"/>
    <col min="9220" max="9220" width="21.44140625" style="144" customWidth="1"/>
    <col min="9221" max="9222" width="20.6640625" style="144" customWidth="1"/>
    <col min="9223" max="9224" width="0" style="144" hidden="1" customWidth="1"/>
    <col min="9225" max="9225" width="9.33203125" style="144" customWidth="1"/>
    <col min="9226" max="9226" width="19.109375" style="144" customWidth="1"/>
    <col min="9227" max="9473" width="11.6640625" style="144"/>
    <col min="9474" max="9474" width="5.109375" style="144" bestFit="1" customWidth="1"/>
    <col min="9475" max="9475" width="58.33203125" style="144" customWidth="1"/>
    <col min="9476" max="9476" width="21.44140625" style="144" customWidth="1"/>
    <col min="9477" max="9478" width="20.6640625" style="144" customWidth="1"/>
    <col min="9479" max="9480" width="0" style="144" hidden="1" customWidth="1"/>
    <col min="9481" max="9481" width="9.33203125" style="144" customWidth="1"/>
    <col min="9482" max="9482" width="19.109375" style="144" customWidth="1"/>
    <col min="9483" max="9729" width="11.6640625" style="144"/>
    <col min="9730" max="9730" width="5.109375" style="144" bestFit="1" customWidth="1"/>
    <col min="9731" max="9731" width="58.33203125" style="144" customWidth="1"/>
    <col min="9732" max="9732" width="21.44140625" style="144" customWidth="1"/>
    <col min="9733" max="9734" width="20.6640625" style="144" customWidth="1"/>
    <col min="9735" max="9736" width="0" style="144" hidden="1" customWidth="1"/>
    <col min="9737" max="9737" width="9.33203125" style="144" customWidth="1"/>
    <col min="9738" max="9738" width="19.109375" style="144" customWidth="1"/>
    <col min="9739" max="9985" width="11.6640625" style="144"/>
    <col min="9986" max="9986" width="5.109375" style="144" bestFit="1" customWidth="1"/>
    <col min="9987" max="9987" width="58.33203125" style="144" customWidth="1"/>
    <col min="9988" max="9988" width="21.44140625" style="144" customWidth="1"/>
    <col min="9989" max="9990" width="20.6640625" style="144" customWidth="1"/>
    <col min="9991" max="9992" width="0" style="144" hidden="1" customWidth="1"/>
    <col min="9993" max="9993" width="9.33203125" style="144" customWidth="1"/>
    <col min="9994" max="9994" width="19.109375" style="144" customWidth="1"/>
    <col min="9995" max="10241" width="11.6640625" style="144"/>
    <col min="10242" max="10242" width="5.109375" style="144" bestFit="1" customWidth="1"/>
    <col min="10243" max="10243" width="58.33203125" style="144" customWidth="1"/>
    <col min="10244" max="10244" width="21.44140625" style="144" customWidth="1"/>
    <col min="10245" max="10246" width="20.6640625" style="144" customWidth="1"/>
    <col min="10247" max="10248" width="0" style="144" hidden="1" customWidth="1"/>
    <col min="10249" max="10249" width="9.33203125" style="144" customWidth="1"/>
    <col min="10250" max="10250" width="19.109375" style="144" customWidth="1"/>
    <col min="10251" max="10497" width="11.6640625" style="144"/>
    <col min="10498" max="10498" width="5.109375" style="144" bestFit="1" customWidth="1"/>
    <col min="10499" max="10499" width="58.33203125" style="144" customWidth="1"/>
    <col min="10500" max="10500" width="21.44140625" style="144" customWidth="1"/>
    <col min="10501" max="10502" width="20.6640625" style="144" customWidth="1"/>
    <col min="10503" max="10504" width="0" style="144" hidden="1" customWidth="1"/>
    <col min="10505" max="10505" width="9.33203125" style="144" customWidth="1"/>
    <col min="10506" max="10506" width="19.109375" style="144" customWidth="1"/>
    <col min="10507" max="10753" width="11.6640625" style="144"/>
    <col min="10754" max="10754" width="5.109375" style="144" bestFit="1" customWidth="1"/>
    <col min="10755" max="10755" width="58.33203125" style="144" customWidth="1"/>
    <col min="10756" max="10756" width="21.44140625" style="144" customWidth="1"/>
    <col min="10757" max="10758" width="20.6640625" style="144" customWidth="1"/>
    <col min="10759" max="10760" width="0" style="144" hidden="1" customWidth="1"/>
    <col min="10761" max="10761" width="9.33203125" style="144" customWidth="1"/>
    <col min="10762" max="10762" width="19.109375" style="144" customWidth="1"/>
    <col min="10763" max="11009" width="11.6640625" style="144"/>
    <col min="11010" max="11010" width="5.109375" style="144" bestFit="1" customWidth="1"/>
    <col min="11011" max="11011" width="58.33203125" style="144" customWidth="1"/>
    <col min="11012" max="11012" width="21.44140625" style="144" customWidth="1"/>
    <col min="11013" max="11014" width="20.6640625" style="144" customWidth="1"/>
    <col min="11015" max="11016" width="0" style="144" hidden="1" customWidth="1"/>
    <col min="11017" max="11017" width="9.33203125" style="144" customWidth="1"/>
    <col min="11018" max="11018" width="19.109375" style="144" customWidth="1"/>
    <col min="11019" max="11265" width="11.6640625" style="144"/>
    <col min="11266" max="11266" width="5.109375" style="144" bestFit="1" customWidth="1"/>
    <col min="11267" max="11267" width="58.33203125" style="144" customWidth="1"/>
    <col min="11268" max="11268" width="21.44140625" style="144" customWidth="1"/>
    <col min="11269" max="11270" width="20.6640625" style="144" customWidth="1"/>
    <col min="11271" max="11272" width="0" style="144" hidden="1" customWidth="1"/>
    <col min="11273" max="11273" width="9.33203125" style="144" customWidth="1"/>
    <col min="11274" max="11274" width="19.109375" style="144" customWidth="1"/>
    <col min="11275" max="11521" width="11.6640625" style="144"/>
    <col min="11522" max="11522" width="5.109375" style="144" bestFit="1" customWidth="1"/>
    <col min="11523" max="11523" width="58.33203125" style="144" customWidth="1"/>
    <col min="11524" max="11524" width="21.44140625" style="144" customWidth="1"/>
    <col min="11525" max="11526" width="20.6640625" style="144" customWidth="1"/>
    <col min="11527" max="11528" width="0" style="144" hidden="1" customWidth="1"/>
    <col min="11529" max="11529" width="9.33203125" style="144" customWidth="1"/>
    <col min="11530" max="11530" width="19.109375" style="144" customWidth="1"/>
    <col min="11531" max="11777" width="11.6640625" style="144"/>
    <col min="11778" max="11778" width="5.109375" style="144" bestFit="1" customWidth="1"/>
    <col min="11779" max="11779" width="58.33203125" style="144" customWidth="1"/>
    <col min="11780" max="11780" width="21.44140625" style="144" customWidth="1"/>
    <col min="11781" max="11782" width="20.6640625" style="144" customWidth="1"/>
    <col min="11783" max="11784" width="0" style="144" hidden="1" customWidth="1"/>
    <col min="11785" max="11785" width="9.33203125" style="144" customWidth="1"/>
    <col min="11786" max="11786" width="19.109375" style="144" customWidth="1"/>
    <col min="11787" max="12033" width="11.6640625" style="144"/>
    <col min="12034" max="12034" width="5.109375" style="144" bestFit="1" customWidth="1"/>
    <col min="12035" max="12035" width="58.33203125" style="144" customWidth="1"/>
    <col min="12036" max="12036" width="21.44140625" style="144" customWidth="1"/>
    <col min="12037" max="12038" width="20.6640625" style="144" customWidth="1"/>
    <col min="12039" max="12040" width="0" style="144" hidden="1" customWidth="1"/>
    <col min="12041" max="12041" width="9.33203125" style="144" customWidth="1"/>
    <col min="12042" max="12042" width="19.109375" style="144" customWidth="1"/>
    <col min="12043" max="12289" width="11.6640625" style="144"/>
    <col min="12290" max="12290" width="5.109375" style="144" bestFit="1" customWidth="1"/>
    <col min="12291" max="12291" width="58.33203125" style="144" customWidth="1"/>
    <col min="12292" max="12292" width="21.44140625" style="144" customWidth="1"/>
    <col min="12293" max="12294" width="20.6640625" style="144" customWidth="1"/>
    <col min="12295" max="12296" width="0" style="144" hidden="1" customWidth="1"/>
    <col min="12297" max="12297" width="9.33203125" style="144" customWidth="1"/>
    <col min="12298" max="12298" width="19.109375" style="144" customWidth="1"/>
    <col min="12299" max="12545" width="11.6640625" style="144"/>
    <col min="12546" max="12546" width="5.109375" style="144" bestFit="1" customWidth="1"/>
    <col min="12547" max="12547" width="58.33203125" style="144" customWidth="1"/>
    <col min="12548" max="12548" width="21.44140625" style="144" customWidth="1"/>
    <col min="12549" max="12550" width="20.6640625" style="144" customWidth="1"/>
    <col min="12551" max="12552" width="0" style="144" hidden="1" customWidth="1"/>
    <col min="12553" max="12553" width="9.33203125" style="144" customWidth="1"/>
    <col min="12554" max="12554" width="19.109375" style="144" customWidth="1"/>
    <col min="12555" max="12801" width="11.6640625" style="144"/>
    <col min="12802" max="12802" width="5.109375" style="144" bestFit="1" customWidth="1"/>
    <col min="12803" max="12803" width="58.33203125" style="144" customWidth="1"/>
    <col min="12804" max="12804" width="21.44140625" style="144" customWidth="1"/>
    <col min="12805" max="12806" width="20.6640625" style="144" customWidth="1"/>
    <col min="12807" max="12808" width="0" style="144" hidden="1" customWidth="1"/>
    <col min="12809" max="12809" width="9.33203125" style="144" customWidth="1"/>
    <col min="12810" max="12810" width="19.109375" style="144" customWidth="1"/>
    <col min="12811" max="13057" width="11.6640625" style="144"/>
    <col min="13058" max="13058" width="5.109375" style="144" bestFit="1" customWidth="1"/>
    <col min="13059" max="13059" width="58.33203125" style="144" customWidth="1"/>
    <col min="13060" max="13060" width="21.44140625" style="144" customWidth="1"/>
    <col min="13061" max="13062" width="20.6640625" style="144" customWidth="1"/>
    <col min="13063" max="13064" width="0" style="144" hidden="1" customWidth="1"/>
    <col min="13065" max="13065" width="9.33203125" style="144" customWidth="1"/>
    <col min="13066" max="13066" width="19.109375" style="144" customWidth="1"/>
    <col min="13067" max="13313" width="11.6640625" style="144"/>
    <col min="13314" max="13314" width="5.109375" style="144" bestFit="1" customWidth="1"/>
    <col min="13315" max="13315" width="58.33203125" style="144" customWidth="1"/>
    <col min="13316" max="13316" width="21.44140625" style="144" customWidth="1"/>
    <col min="13317" max="13318" width="20.6640625" style="144" customWidth="1"/>
    <col min="13319" max="13320" width="0" style="144" hidden="1" customWidth="1"/>
    <col min="13321" max="13321" width="9.33203125" style="144" customWidth="1"/>
    <col min="13322" max="13322" width="19.109375" style="144" customWidth="1"/>
    <col min="13323" max="13569" width="11.6640625" style="144"/>
    <col min="13570" max="13570" width="5.109375" style="144" bestFit="1" customWidth="1"/>
    <col min="13571" max="13571" width="58.33203125" style="144" customWidth="1"/>
    <col min="13572" max="13572" width="21.44140625" style="144" customWidth="1"/>
    <col min="13573" max="13574" width="20.6640625" style="144" customWidth="1"/>
    <col min="13575" max="13576" width="0" style="144" hidden="1" customWidth="1"/>
    <col min="13577" max="13577" width="9.33203125" style="144" customWidth="1"/>
    <col min="13578" max="13578" width="19.109375" style="144" customWidth="1"/>
    <col min="13579" max="13825" width="11.6640625" style="144"/>
    <col min="13826" max="13826" width="5.109375" style="144" bestFit="1" customWidth="1"/>
    <col min="13827" max="13827" width="58.33203125" style="144" customWidth="1"/>
    <col min="13828" max="13828" width="21.44140625" style="144" customWidth="1"/>
    <col min="13829" max="13830" width="20.6640625" style="144" customWidth="1"/>
    <col min="13831" max="13832" width="0" style="144" hidden="1" customWidth="1"/>
    <col min="13833" max="13833" width="9.33203125" style="144" customWidth="1"/>
    <col min="13834" max="13834" width="19.109375" style="144" customWidth="1"/>
    <col min="13835" max="14081" width="11.6640625" style="144"/>
    <col min="14082" max="14082" width="5.109375" style="144" bestFit="1" customWidth="1"/>
    <col min="14083" max="14083" width="58.33203125" style="144" customWidth="1"/>
    <col min="14084" max="14084" width="21.44140625" style="144" customWidth="1"/>
    <col min="14085" max="14086" width="20.6640625" style="144" customWidth="1"/>
    <col min="14087" max="14088" width="0" style="144" hidden="1" customWidth="1"/>
    <col min="14089" max="14089" width="9.33203125" style="144" customWidth="1"/>
    <col min="14090" max="14090" width="19.109375" style="144" customWidth="1"/>
    <col min="14091" max="14337" width="11.6640625" style="144"/>
    <col min="14338" max="14338" width="5.109375" style="144" bestFit="1" customWidth="1"/>
    <col min="14339" max="14339" width="58.33203125" style="144" customWidth="1"/>
    <col min="14340" max="14340" width="21.44140625" style="144" customWidth="1"/>
    <col min="14341" max="14342" width="20.6640625" style="144" customWidth="1"/>
    <col min="14343" max="14344" width="0" style="144" hidden="1" customWidth="1"/>
    <col min="14345" max="14345" width="9.33203125" style="144" customWidth="1"/>
    <col min="14346" max="14346" width="19.109375" style="144" customWidth="1"/>
    <col min="14347" max="14593" width="11.6640625" style="144"/>
    <col min="14594" max="14594" width="5.109375" style="144" bestFit="1" customWidth="1"/>
    <col min="14595" max="14595" width="58.33203125" style="144" customWidth="1"/>
    <col min="14596" max="14596" width="21.44140625" style="144" customWidth="1"/>
    <col min="14597" max="14598" width="20.6640625" style="144" customWidth="1"/>
    <col min="14599" max="14600" width="0" style="144" hidden="1" customWidth="1"/>
    <col min="14601" max="14601" width="9.33203125" style="144" customWidth="1"/>
    <col min="14602" max="14602" width="19.109375" style="144" customWidth="1"/>
    <col min="14603" max="14849" width="11.6640625" style="144"/>
    <col min="14850" max="14850" width="5.109375" style="144" bestFit="1" customWidth="1"/>
    <col min="14851" max="14851" width="58.33203125" style="144" customWidth="1"/>
    <col min="14852" max="14852" width="21.44140625" style="144" customWidth="1"/>
    <col min="14853" max="14854" width="20.6640625" style="144" customWidth="1"/>
    <col min="14855" max="14856" width="0" style="144" hidden="1" customWidth="1"/>
    <col min="14857" max="14857" width="9.33203125" style="144" customWidth="1"/>
    <col min="14858" max="14858" width="19.109375" style="144" customWidth="1"/>
    <col min="14859" max="15105" width="11.6640625" style="144"/>
    <col min="15106" max="15106" width="5.109375" style="144" bestFit="1" customWidth="1"/>
    <col min="15107" max="15107" width="58.33203125" style="144" customWidth="1"/>
    <col min="15108" max="15108" width="21.44140625" style="144" customWidth="1"/>
    <col min="15109" max="15110" width="20.6640625" style="144" customWidth="1"/>
    <col min="15111" max="15112" width="0" style="144" hidden="1" customWidth="1"/>
    <col min="15113" max="15113" width="9.33203125" style="144" customWidth="1"/>
    <col min="15114" max="15114" width="19.109375" style="144" customWidth="1"/>
    <col min="15115" max="15361" width="11.6640625" style="144"/>
    <col min="15362" max="15362" width="5.109375" style="144" bestFit="1" customWidth="1"/>
    <col min="15363" max="15363" width="58.33203125" style="144" customWidth="1"/>
    <col min="15364" max="15364" width="21.44140625" style="144" customWidth="1"/>
    <col min="15365" max="15366" width="20.6640625" style="144" customWidth="1"/>
    <col min="15367" max="15368" width="0" style="144" hidden="1" customWidth="1"/>
    <col min="15369" max="15369" width="9.33203125" style="144" customWidth="1"/>
    <col min="15370" max="15370" width="19.109375" style="144" customWidth="1"/>
    <col min="15371" max="15617" width="11.6640625" style="144"/>
    <col min="15618" max="15618" width="5.109375" style="144" bestFit="1" customWidth="1"/>
    <col min="15619" max="15619" width="58.33203125" style="144" customWidth="1"/>
    <col min="15620" max="15620" width="21.44140625" style="144" customWidth="1"/>
    <col min="15621" max="15622" width="20.6640625" style="144" customWidth="1"/>
    <col min="15623" max="15624" width="0" style="144" hidden="1" customWidth="1"/>
    <col min="15625" max="15625" width="9.33203125" style="144" customWidth="1"/>
    <col min="15626" max="15626" width="19.109375" style="144" customWidth="1"/>
    <col min="15627" max="15873" width="11.6640625" style="144"/>
    <col min="15874" max="15874" width="5.109375" style="144" bestFit="1" customWidth="1"/>
    <col min="15875" max="15875" width="58.33203125" style="144" customWidth="1"/>
    <col min="15876" max="15876" width="21.44140625" style="144" customWidth="1"/>
    <col min="15877" max="15878" width="20.6640625" style="144" customWidth="1"/>
    <col min="15879" max="15880" width="0" style="144" hidden="1" customWidth="1"/>
    <col min="15881" max="15881" width="9.33203125" style="144" customWidth="1"/>
    <col min="15882" max="15882" width="19.109375" style="144" customWidth="1"/>
    <col min="15883" max="16129" width="11.6640625" style="144"/>
    <col min="16130" max="16130" width="5.109375" style="144" bestFit="1" customWidth="1"/>
    <col min="16131" max="16131" width="58.33203125" style="144" customWidth="1"/>
    <col min="16132" max="16132" width="21.44140625" style="144" customWidth="1"/>
    <col min="16133" max="16134" width="20.6640625" style="144" customWidth="1"/>
    <col min="16135" max="16136" width="0" style="144" hidden="1" customWidth="1"/>
    <col min="16137" max="16137" width="9.33203125" style="144" customWidth="1"/>
    <col min="16138" max="16138" width="19.109375" style="144" customWidth="1"/>
    <col min="16139" max="16384" width="11.6640625" style="144"/>
  </cols>
  <sheetData>
    <row r="1" spans="1:10" ht="17.5">
      <c r="A1" s="283" t="s">
        <v>56</v>
      </c>
      <c r="B1" s="283"/>
      <c r="C1" s="283"/>
      <c r="D1" s="283"/>
      <c r="E1" s="283"/>
      <c r="F1" s="283"/>
      <c r="I1" s="143"/>
      <c r="J1" s="143"/>
    </row>
    <row r="2" spans="1:10" ht="57" customHeight="1">
      <c r="A2" s="282" t="s">
        <v>114</v>
      </c>
      <c r="B2" s="282"/>
      <c r="C2" s="282"/>
      <c r="D2" s="282"/>
      <c r="E2" s="282"/>
      <c r="F2" s="282"/>
      <c r="I2" s="143"/>
      <c r="J2" s="143"/>
    </row>
    <row r="3" spans="1:10" ht="18.75" customHeight="1">
      <c r="A3" s="284" t="str">
        <f>'PL I'!A3:I3</f>
        <v>(Kèm theo Tờ trình số …./TTr-UBND ngày     tháng       năm 2025 của Uỷ ban nhân dân huyện Ia H'Drai)</v>
      </c>
      <c r="B3" s="284"/>
      <c r="C3" s="284"/>
      <c r="D3" s="284"/>
      <c r="E3" s="284"/>
      <c r="F3" s="284"/>
      <c r="I3" s="143"/>
      <c r="J3" s="143"/>
    </row>
    <row r="4" spans="1:10" ht="18.75" customHeight="1">
      <c r="A4" s="56"/>
      <c r="B4" s="56"/>
      <c r="C4" s="56"/>
      <c r="D4" s="178"/>
      <c r="E4" s="178"/>
      <c r="F4" s="57"/>
      <c r="I4" s="143"/>
      <c r="J4" s="143"/>
    </row>
    <row r="5" spans="1:10" s="147" customFormat="1" ht="38.25" customHeight="1">
      <c r="A5" s="285" t="s">
        <v>0</v>
      </c>
      <c r="B5" s="285" t="s">
        <v>59</v>
      </c>
      <c r="C5" s="285" t="s">
        <v>60</v>
      </c>
      <c r="D5" s="286" t="s">
        <v>61</v>
      </c>
      <c r="E5" s="287"/>
      <c r="F5" s="288"/>
      <c r="G5" s="145" t="s">
        <v>62</v>
      </c>
      <c r="H5" s="146"/>
    </row>
    <row r="6" spans="1:10" s="147" customFormat="1" ht="44.25" customHeight="1">
      <c r="A6" s="285"/>
      <c r="B6" s="285"/>
      <c r="C6" s="285"/>
      <c r="D6" s="185" t="s">
        <v>63</v>
      </c>
      <c r="E6" s="185" t="s">
        <v>115</v>
      </c>
      <c r="F6" s="180" t="s">
        <v>116</v>
      </c>
      <c r="G6" s="142" t="s">
        <v>64</v>
      </c>
      <c r="H6" s="142" t="s">
        <v>65</v>
      </c>
    </row>
    <row r="7" spans="1:10" s="147" customFormat="1" ht="36" customHeight="1">
      <c r="A7" s="180">
        <v>1</v>
      </c>
      <c r="B7" s="279" t="s">
        <v>344</v>
      </c>
      <c r="C7" s="280"/>
      <c r="D7" s="280"/>
      <c r="E7" s="280"/>
      <c r="F7" s="281"/>
      <c r="G7" s="148"/>
      <c r="H7" s="148"/>
    </row>
    <row r="8" spans="1:10" s="147" customFormat="1" ht="36.75" customHeight="1">
      <c r="A8" s="186" t="s">
        <v>67</v>
      </c>
      <c r="B8" s="183" t="s">
        <v>68</v>
      </c>
      <c r="C8" s="186" t="s">
        <v>69</v>
      </c>
      <c r="D8" s="187">
        <v>4</v>
      </c>
      <c r="E8" s="187">
        <v>4</v>
      </c>
      <c r="F8" s="188" t="s">
        <v>85</v>
      </c>
      <c r="G8" s="148"/>
      <c r="H8" s="148"/>
    </row>
    <row r="9" spans="1:10" s="147" customFormat="1" ht="30" customHeight="1">
      <c r="A9" s="186" t="s">
        <v>70</v>
      </c>
      <c r="B9" s="183" t="s">
        <v>71</v>
      </c>
      <c r="C9" s="186"/>
      <c r="D9" s="187"/>
      <c r="E9" s="187"/>
      <c r="F9" s="186"/>
      <c r="G9" s="148"/>
      <c r="H9" s="148"/>
    </row>
    <row r="10" spans="1:10" s="147" customFormat="1" ht="30" customHeight="1">
      <c r="A10" s="186" t="s">
        <v>72</v>
      </c>
      <c r="B10" s="183" t="s">
        <v>73</v>
      </c>
      <c r="C10" s="186" t="s">
        <v>74</v>
      </c>
      <c r="D10" s="187">
        <v>25</v>
      </c>
      <c r="E10" s="187" t="s">
        <v>75</v>
      </c>
      <c r="F10" s="186">
        <v>2</v>
      </c>
      <c r="G10" s="148"/>
      <c r="H10" s="150"/>
    </row>
    <row r="11" spans="1:10" s="147" customFormat="1" ht="30" customHeight="1">
      <c r="A11" s="186" t="s">
        <v>72</v>
      </c>
      <c r="B11" s="183" t="s">
        <v>76</v>
      </c>
      <c r="C11" s="186" t="s">
        <v>69</v>
      </c>
      <c r="D11" s="187">
        <v>48.1</v>
      </c>
      <c r="E11" s="187" t="s">
        <v>77</v>
      </c>
      <c r="F11" s="186">
        <v>66.7</v>
      </c>
      <c r="G11" s="148"/>
      <c r="H11" s="149" t="s">
        <v>77</v>
      </c>
    </row>
    <row r="12" spans="1:10" s="147" customFormat="1" ht="30" customHeight="1">
      <c r="A12" s="186" t="s">
        <v>78</v>
      </c>
      <c r="B12" s="183" t="s">
        <v>79</v>
      </c>
      <c r="C12" s="186"/>
      <c r="D12" s="187"/>
      <c r="E12" s="187"/>
      <c r="F12" s="186"/>
      <c r="G12" s="148"/>
      <c r="H12" s="148"/>
    </row>
    <row r="13" spans="1:10" s="147" customFormat="1" ht="30" customHeight="1">
      <c r="A13" s="186" t="s">
        <v>72</v>
      </c>
      <c r="B13" s="183" t="s">
        <v>80</v>
      </c>
      <c r="C13" s="186" t="s">
        <v>81</v>
      </c>
      <c r="D13" s="187">
        <v>21</v>
      </c>
      <c r="E13" s="187">
        <v>21</v>
      </c>
      <c r="F13" s="186">
        <v>8</v>
      </c>
      <c r="G13" s="148"/>
      <c r="H13" s="148"/>
    </row>
    <row r="14" spans="1:10" s="147" customFormat="1" ht="30" customHeight="1">
      <c r="A14" s="186" t="s">
        <v>72</v>
      </c>
      <c r="B14" s="183" t="s">
        <v>76</v>
      </c>
      <c r="C14" s="186" t="s">
        <v>69</v>
      </c>
      <c r="D14" s="187">
        <v>51.2</v>
      </c>
      <c r="E14" s="187">
        <v>51.2</v>
      </c>
      <c r="F14" s="186">
        <v>38.1</v>
      </c>
      <c r="G14" s="148"/>
      <c r="H14" s="148"/>
    </row>
    <row r="15" spans="1:10" s="147" customFormat="1" ht="16.5">
      <c r="A15" s="180">
        <v>2</v>
      </c>
      <c r="B15" s="279" t="s">
        <v>345</v>
      </c>
      <c r="C15" s="280"/>
      <c r="D15" s="280"/>
      <c r="E15" s="280"/>
      <c r="F15" s="281"/>
      <c r="G15" s="148"/>
      <c r="H15" s="148"/>
    </row>
    <row r="16" spans="1:10" s="147" customFormat="1" ht="36.75" customHeight="1">
      <c r="A16" s="186" t="s">
        <v>72</v>
      </c>
      <c r="B16" s="183" t="s">
        <v>83</v>
      </c>
      <c r="C16" s="186" t="s">
        <v>69</v>
      </c>
      <c r="D16" s="189" t="s">
        <v>85</v>
      </c>
      <c r="E16" s="189" t="s">
        <v>85</v>
      </c>
      <c r="F16" s="190" t="s">
        <v>85</v>
      </c>
      <c r="G16" s="151" t="s">
        <v>84</v>
      </c>
      <c r="H16" s="148"/>
    </row>
    <row r="17" spans="1:8" s="147" customFormat="1" ht="36.75" customHeight="1">
      <c r="A17" s="186" t="s">
        <v>72</v>
      </c>
      <c r="B17" s="183" t="s">
        <v>126</v>
      </c>
      <c r="C17" s="186" t="s">
        <v>69</v>
      </c>
      <c r="D17" s="187"/>
      <c r="E17" s="187"/>
      <c r="F17" s="190" t="s">
        <v>127</v>
      </c>
      <c r="G17" s="151"/>
      <c r="H17" s="148"/>
    </row>
    <row r="18" spans="1:8" s="147" customFormat="1" ht="36.75" customHeight="1">
      <c r="A18" s="186" t="s">
        <v>72</v>
      </c>
      <c r="B18" s="183" t="s">
        <v>128</v>
      </c>
      <c r="C18" s="186" t="s">
        <v>69</v>
      </c>
      <c r="D18" s="187"/>
      <c r="E18" s="187"/>
      <c r="F18" s="190" t="s">
        <v>129</v>
      </c>
      <c r="G18" s="151"/>
      <c r="H18" s="148"/>
    </row>
    <row r="19" spans="1:8" s="147" customFormat="1" ht="36.75" customHeight="1">
      <c r="A19" s="186" t="s">
        <v>72</v>
      </c>
      <c r="B19" s="183" t="s">
        <v>130</v>
      </c>
      <c r="C19" s="186" t="s">
        <v>69</v>
      </c>
      <c r="D19" s="187"/>
      <c r="E19" s="189"/>
      <c r="F19" s="188" t="s">
        <v>131</v>
      </c>
      <c r="G19" s="151" t="s">
        <v>85</v>
      </c>
      <c r="H19" s="148"/>
    </row>
    <row r="20" spans="1:8" s="147" customFormat="1" ht="16.5">
      <c r="A20" s="180">
        <v>3</v>
      </c>
      <c r="B20" s="279" t="s">
        <v>346</v>
      </c>
      <c r="C20" s="280"/>
      <c r="D20" s="280"/>
      <c r="E20" s="280"/>
      <c r="F20" s="281"/>
      <c r="G20" s="148"/>
      <c r="H20" s="148"/>
    </row>
    <row r="21" spans="1:8" s="147" customFormat="1" ht="36.75" customHeight="1">
      <c r="A21" s="186" t="s">
        <v>87</v>
      </c>
      <c r="B21" s="183" t="s">
        <v>5</v>
      </c>
      <c r="C21" s="186"/>
      <c r="D21" s="187"/>
      <c r="E21" s="187"/>
      <c r="F21" s="186"/>
      <c r="G21" s="148"/>
      <c r="H21" s="148"/>
    </row>
    <row r="22" spans="1:8" s="147" customFormat="1" ht="36.75" customHeight="1">
      <c r="A22" s="186" t="s">
        <v>72</v>
      </c>
      <c r="B22" s="183" t="s">
        <v>88</v>
      </c>
      <c r="C22" s="186" t="s">
        <v>89</v>
      </c>
      <c r="D22" s="187">
        <v>5</v>
      </c>
      <c r="E22" s="187">
        <v>5</v>
      </c>
      <c r="F22" s="186">
        <v>1</v>
      </c>
      <c r="G22" s="148">
        <v>5</v>
      </c>
      <c r="H22" s="148"/>
    </row>
    <row r="23" spans="1:8" s="147" customFormat="1" ht="36.75" customHeight="1">
      <c r="A23" s="186" t="s">
        <v>90</v>
      </c>
      <c r="B23" s="183" t="s">
        <v>91</v>
      </c>
      <c r="C23" s="186"/>
      <c r="D23" s="187"/>
      <c r="E23" s="187"/>
      <c r="F23" s="186"/>
      <c r="G23" s="148"/>
      <c r="H23" s="152">
        <v>85</v>
      </c>
    </row>
    <row r="24" spans="1:8" s="147" customFormat="1" ht="30" customHeight="1">
      <c r="A24" s="186" t="s">
        <v>72</v>
      </c>
      <c r="B24" s="183" t="s">
        <v>92</v>
      </c>
      <c r="C24" s="186" t="s">
        <v>69</v>
      </c>
      <c r="D24" s="187">
        <v>70.599999999999994</v>
      </c>
      <c r="E24" s="187">
        <f>D24</f>
        <v>70.599999999999994</v>
      </c>
      <c r="F24" s="186">
        <v>100</v>
      </c>
      <c r="G24" s="148">
        <v>60</v>
      </c>
      <c r="H24" s="153">
        <f>G24/$H$23*100</f>
        <v>70.588235294117652</v>
      </c>
    </row>
    <row r="25" spans="1:8" s="147" customFormat="1" ht="30" customHeight="1">
      <c r="A25" s="186" t="s">
        <v>72</v>
      </c>
      <c r="B25" s="183" t="s">
        <v>93</v>
      </c>
      <c r="C25" s="186" t="s">
        <v>69</v>
      </c>
      <c r="D25" s="187">
        <v>33.299999999999997</v>
      </c>
      <c r="E25" s="187">
        <f>D25</f>
        <v>33.299999999999997</v>
      </c>
      <c r="F25" s="186">
        <v>1</v>
      </c>
      <c r="G25" s="148">
        <v>20</v>
      </c>
      <c r="H25" s="153">
        <f>G25/G24*100</f>
        <v>33.333333333333329</v>
      </c>
    </row>
    <row r="26" spans="1:8" s="147" customFormat="1" ht="30" customHeight="1">
      <c r="A26" s="186" t="s">
        <v>72</v>
      </c>
      <c r="B26" s="183" t="s">
        <v>94</v>
      </c>
      <c r="C26" s="186" t="s">
        <v>69</v>
      </c>
      <c r="D26" s="187">
        <v>10</v>
      </c>
      <c r="E26" s="187">
        <f>D26</f>
        <v>10</v>
      </c>
      <c r="F26" s="186">
        <v>0</v>
      </c>
      <c r="G26" s="148">
        <v>6</v>
      </c>
      <c r="H26" s="153">
        <f>G26/G24*100</f>
        <v>10</v>
      </c>
    </row>
  </sheetData>
  <mergeCells count="10">
    <mergeCell ref="B15:F15"/>
    <mergeCell ref="B20:F20"/>
    <mergeCell ref="A2:F2"/>
    <mergeCell ref="A1:F1"/>
    <mergeCell ref="A3:F3"/>
    <mergeCell ref="A5:A6"/>
    <mergeCell ref="B5:B6"/>
    <mergeCell ref="C5:C6"/>
    <mergeCell ref="D5:F5"/>
    <mergeCell ref="B7:F7"/>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N18"/>
  <sheetViews>
    <sheetView showZeros="0" view="pageBreakPreview" zoomScale="60" zoomScaleNormal="100" workbookViewId="0">
      <selection activeCell="H6" sqref="G5:I8"/>
    </sheetView>
  </sheetViews>
  <sheetFormatPr defaultColWidth="11.6640625" defaultRowHeight="15.5"/>
  <cols>
    <col min="1" max="1" width="4.6640625" style="143" customWidth="1"/>
    <col min="2" max="2" width="43.33203125" style="154" customWidth="1"/>
    <col min="3" max="3" width="23.5546875" style="154" customWidth="1"/>
    <col min="4" max="4" width="23.5546875" style="176" customWidth="1"/>
    <col min="5" max="5" width="23.5546875" style="154" customWidth="1"/>
    <col min="6" max="6" width="23.5546875" style="176" customWidth="1"/>
    <col min="7" max="7" width="17.109375" style="176" customWidth="1"/>
    <col min="8" max="8" width="19" style="176" customWidth="1"/>
    <col min="9" max="9" width="11.109375" style="144" customWidth="1"/>
    <col min="10" max="10" width="19.109375" style="144" customWidth="1"/>
    <col min="11" max="258" width="11.6640625" style="144"/>
    <col min="259" max="259" width="4.6640625" style="144" customWidth="1"/>
    <col min="260" max="260" width="38.44140625" style="144" customWidth="1"/>
    <col min="261" max="264" width="23.109375" style="144" customWidth="1"/>
    <col min="265" max="265" width="9.33203125" style="144" customWidth="1"/>
    <col min="266" max="266" width="19.109375" style="144" customWidth="1"/>
    <col min="267" max="514" width="11.6640625" style="144"/>
    <col min="515" max="515" width="4.6640625" style="144" customWidth="1"/>
    <col min="516" max="516" width="38.44140625" style="144" customWidth="1"/>
    <col min="517" max="520" width="23.109375" style="144" customWidth="1"/>
    <col min="521" max="521" width="9.33203125" style="144" customWidth="1"/>
    <col min="522" max="522" width="19.109375" style="144" customWidth="1"/>
    <col min="523" max="770" width="11.6640625" style="144"/>
    <col min="771" max="771" width="4.6640625" style="144" customWidth="1"/>
    <col min="772" max="772" width="38.44140625" style="144" customWidth="1"/>
    <col min="773" max="776" width="23.109375" style="144" customWidth="1"/>
    <col min="777" max="777" width="9.33203125" style="144" customWidth="1"/>
    <col min="778" max="778" width="19.109375" style="144" customWidth="1"/>
    <col min="779" max="1026" width="11.6640625" style="144"/>
    <col min="1027" max="1027" width="4.6640625" style="144" customWidth="1"/>
    <col min="1028" max="1028" width="38.44140625" style="144" customWidth="1"/>
    <col min="1029" max="1032" width="23.109375" style="144" customWidth="1"/>
    <col min="1033" max="1033" width="9.33203125" style="144" customWidth="1"/>
    <col min="1034" max="1034" width="19.109375" style="144" customWidth="1"/>
    <col min="1035" max="1282" width="11.6640625" style="144"/>
    <col min="1283" max="1283" width="4.6640625" style="144" customWidth="1"/>
    <col min="1284" max="1284" width="38.44140625" style="144" customWidth="1"/>
    <col min="1285" max="1288" width="23.109375" style="144" customWidth="1"/>
    <col min="1289" max="1289" width="9.33203125" style="144" customWidth="1"/>
    <col min="1290" max="1290" width="19.109375" style="144" customWidth="1"/>
    <col min="1291" max="1538" width="11.6640625" style="144"/>
    <col min="1539" max="1539" width="4.6640625" style="144" customWidth="1"/>
    <col min="1540" max="1540" width="38.44140625" style="144" customWidth="1"/>
    <col min="1541" max="1544" width="23.109375" style="144" customWidth="1"/>
    <col min="1545" max="1545" width="9.33203125" style="144" customWidth="1"/>
    <col min="1546" max="1546" width="19.109375" style="144" customWidth="1"/>
    <col min="1547" max="1794" width="11.6640625" style="144"/>
    <col min="1795" max="1795" width="4.6640625" style="144" customWidth="1"/>
    <col min="1796" max="1796" width="38.44140625" style="144" customWidth="1"/>
    <col min="1797" max="1800" width="23.109375" style="144" customWidth="1"/>
    <col min="1801" max="1801" width="9.33203125" style="144" customWidth="1"/>
    <col min="1802" max="1802" width="19.109375" style="144" customWidth="1"/>
    <col min="1803" max="2050" width="11.6640625" style="144"/>
    <col min="2051" max="2051" width="4.6640625" style="144" customWidth="1"/>
    <col min="2052" max="2052" width="38.44140625" style="144" customWidth="1"/>
    <col min="2053" max="2056" width="23.109375" style="144" customWidth="1"/>
    <col min="2057" max="2057" width="9.33203125" style="144" customWidth="1"/>
    <col min="2058" max="2058" width="19.109375" style="144" customWidth="1"/>
    <col min="2059" max="2306" width="11.6640625" style="144"/>
    <col min="2307" max="2307" width="4.6640625" style="144" customWidth="1"/>
    <col min="2308" max="2308" width="38.44140625" style="144" customWidth="1"/>
    <col min="2309" max="2312" width="23.109375" style="144" customWidth="1"/>
    <col min="2313" max="2313" width="9.33203125" style="144" customWidth="1"/>
    <col min="2314" max="2314" width="19.109375" style="144" customWidth="1"/>
    <col min="2315" max="2562" width="11.6640625" style="144"/>
    <col min="2563" max="2563" width="4.6640625" style="144" customWidth="1"/>
    <col min="2564" max="2564" width="38.44140625" style="144" customWidth="1"/>
    <col min="2565" max="2568" width="23.109375" style="144" customWidth="1"/>
    <col min="2569" max="2569" width="9.33203125" style="144" customWidth="1"/>
    <col min="2570" max="2570" width="19.109375" style="144" customWidth="1"/>
    <col min="2571" max="2818" width="11.6640625" style="144"/>
    <col min="2819" max="2819" width="4.6640625" style="144" customWidth="1"/>
    <col min="2820" max="2820" width="38.44140625" style="144" customWidth="1"/>
    <col min="2821" max="2824" width="23.109375" style="144" customWidth="1"/>
    <col min="2825" max="2825" width="9.33203125" style="144" customWidth="1"/>
    <col min="2826" max="2826" width="19.109375" style="144" customWidth="1"/>
    <col min="2827" max="3074" width="11.6640625" style="144"/>
    <col min="3075" max="3075" width="4.6640625" style="144" customWidth="1"/>
    <col min="3076" max="3076" width="38.44140625" style="144" customWidth="1"/>
    <col min="3077" max="3080" width="23.109375" style="144" customWidth="1"/>
    <col min="3081" max="3081" width="9.33203125" style="144" customWidth="1"/>
    <col min="3082" max="3082" width="19.109375" style="144" customWidth="1"/>
    <col min="3083" max="3330" width="11.6640625" style="144"/>
    <col min="3331" max="3331" width="4.6640625" style="144" customWidth="1"/>
    <col min="3332" max="3332" width="38.44140625" style="144" customWidth="1"/>
    <col min="3333" max="3336" width="23.109375" style="144" customWidth="1"/>
    <col min="3337" max="3337" width="9.33203125" style="144" customWidth="1"/>
    <col min="3338" max="3338" width="19.109375" style="144" customWidth="1"/>
    <col min="3339" max="3586" width="11.6640625" style="144"/>
    <col min="3587" max="3587" width="4.6640625" style="144" customWidth="1"/>
    <col min="3588" max="3588" width="38.44140625" style="144" customWidth="1"/>
    <col min="3589" max="3592" width="23.109375" style="144" customWidth="1"/>
    <col min="3593" max="3593" width="9.33203125" style="144" customWidth="1"/>
    <col min="3594" max="3594" width="19.109375" style="144" customWidth="1"/>
    <col min="3595" max="3842" width="11.6640625" style="144"/>
    <col min="3843" max="3843" width="4.6640625" style="144" customWidth="1"/>
    <col min="3844" max="3844" width="38.44140625" style="144" customWidth="1"/>
    <col min="3845" max="3848" width="23.109375" style="144" customWidth="1"/>
    <col min="3849" max="3849" width="9.33203125" style="144" customWidth="1"/>
    <col min="3850" max="3850" width="19.109375" style="144" customWidth="1"/>
    <col min="3851" max="4098" width="11.6640625" style="144"/>
    <col min="4099" max="4099" width="4.6640625" style="144" customWidth="1"/>
    <col min="4100" max="4100" width="38.44140625" style="144" customWidth="1"/>
    <col min="4101" max="4104" width="23.109375" style="144" customWidth="1"/>
    <col min="4105" max="4105" width="9.33203125" style="144" customWidth="1"/>
    <col min="4106" max="4106" width="19.109375" style="144" customWidth="1"/>
    <col min="4107" max="4354" width="11.6640625" style="144"/>
    <col min="4355" max="4355" width="4.6640625" style="144" customWidth="1"/>
    <col min="4356" max="4356" width="38.44140625" style="144" customWidth="1"/>
    <col min="4357" max="4360" width="23.109375" style="144" customWidth="1"/>
    <col min="4361" max="4361" width="9.33203125" style="144" customWidth="1"/>
    <col min="4362" max="4362" width="19.109375" style="144" customWidth="1"/>
    <col min="4363" max="4610" width="11.6640625" style="144"/>
    <col min="4611" max="4611" width="4.6640625" style="144" customWidth="1"/>
    <col min="4612" max="4612" width="38.44140625" style="144" customWidth="1"/>
    <col min="4613" max="4616" width="23.109375" style="144" customWidth="1"/>
    <col min="4617" max="4617" width="9.33203125" style="144" customWidth="1"/>
    <col min="4618" max="4618" width="19.109375" style="144" customWidth="1"/>
    <col min="4619" max="4866" width="11.6640625" style="144"/>
    <col min="4867" max="4867" width="4.6640625" style="144" customWidth="1"/>
    <col min="4868" max="4868" width="38.44140625" style="144" customWidth="1"/>
    <col min="4869" max="4872" width="23.109375" style="144" customWidth="1"/>
    <col min="4873" max="4873" width="9.33203125" style="144" customWidth="1"/>
    <col min="4874" max="4874" width="19.109375" style="144" customWidth="1"/>
    <col min="4875" max="5122" width="11.6640625" style="144"/>
    <col min="5123" max="5123" width="4.6640625" style="144" customWidth="1"/>
    <col min="5124" max="5124" width="38.44140625" style="144" customWidth="1"/>
    <col min="5125" max="5128" width="23.109375" style="144" customWidth="1"/>
    <col min="5129" max="5129" width="9.33203125" style="144" customWidth="1"/>
    <col min="5130" max="5130" width="19.109375" style="144" customWidth="1"/>
    <col min="5131" max="5378" width="11.6640625" style="144"/>
    <col min="5379" max="5379" width="4.6640625" style="144" customWidth="1"/>
    <col min="5380" max="5380" width="38.44140625" style="144" customWidth="1"/>
    <col min="5381" max="5384" width="23.109375" style="144" customWidth="1"/>
    <col min="5385" max="5385" width="9.33203125" style="144" customWidth="1"/>
    <col min="5386" max="5386" width="19.109375" style="144" customWidth="1"/>
    <col min="5387" max="5634" width="11.6640625" style="144"/>
    <col min="5635" max="5635" width="4.6640625" style="144" customWidth="1"/>
    <col min="5636" max="5636" width="38.44140625" style="144" customWidth="1"/>
    <col min="5637" max="5640" width="23.109375" style="144" customWidth="1"/>
    <col min="5641" max="5641" width="9.33203125" style="144" customWidth="1"/>
    <col min="5642" max="5642" width="19.109375" style="144" customWidth="1"/>
    <col min="5643" max="5890" width="11.6640625" style="144"/>
    <col min="5891" max="5891" width="4.6640625" style="144" customWidth="1"/>
    <col min="5892" max="5892" width="38.44140625" style="144" customWidth="1"/>
    <col min="5893" max="5896" width="23.109375" style="144" customWidth="1"/>
    <col min="5897" max="5897" width="9.33203125" style="144" customWidth="1"/>
    <col min="5898" max="5898" width="19.109375" style="144" customWidth="1"/>
    <col min="5899" max="6146" width="11.6640625" style="144"/>
    <col min="6147" max="6147" width="4.6640625" style="144" customWidth="1"/>
    <col min="6148" max="6148" width="38.44140625" style="144" customWidth="1"/>
    <col min="6149" max="6152" width="23.109375" style="144" customWidth="1"/>
    <col min="6153" max="6153" width="9.33203125" style="144" customWidth="1"/>
    <col min="6154" max="6154" width="19.109375" style="144" customWidth="1"/>
    <col min="6155" max="6402" width="11.6640625" style="144"/>
    <col min="6403" max="6403" width="4.6640625" style="144" customWidth="1"/>
    <col min="6404" max="6404" width="38.44140625" style="144" customWidth="1"/>
    <col min="6405" max="6408" width="23.109375" style="144" customWidth="1"/>
    <col min="6409" max="6409" width="9.33203125" style="144" customWidth="1"/>
    <col min="6410" max="6410" width="19.109375" style="144" customWidth="1"/>
    <col min="6411" max="6658" width="11.6640625" style="144"/>
    <col min="6659" max="6659" width="4.6640625" style="144" customWidth="1"/>
    <col min="6660" max="6660" width="38.44140625" style="144" customWidth="1"/>
    <col min="6661" max="6664" width="23.109375" style="144" customWidth="1"/>
    <col min="6665" max="6665" width="9.33203125" style="144" customWidth="1"/>
    <col min="6666" max="6666" width="19.109375" style="144" customWidth="1"/>
    <col min="6667" max="6914" width="11.6640625" style="144"/>
    <col min="6915" max="6915" width="4.6640625" style="144" customWidth="1"/>
    <col min="6916" max="6916" width="38.44140625" style="144" customWidth="1"/>
    <col min="6917" max="6920" width="23.109375" style="144" customWidth="1"/>
    <col min="6921" max="6921" width="9.33203125" style="144" customWidth="1"/>
    <col min="6922" max="6922" width="19.109375" style="144" customWidth="1"/>
    <col min="6923" max="7170" width="11.6640625" style="144"/>
    <col min="7171" max="7171" width="4.6640625" style="144" customWidth="1"/>
    <col min="7172" max="7172" width="38.44140625" style="144" customWidth="1"/>
    <col min="7173" max="7176" width="23.109375" style="144" customWidth="1"/>
    <col min="7177" max="7177" width="9.33203125" style="144" customWidth="1"/>
    <col min="7178" max="7178" width="19.109375" style="144" customWidth="1"/>
    <col min="7179" max="7426" width="11.6640625" style="144"/>
    <col min="7427" max="7427" width="4.6640625" style="144" customWidth="1"/>
    <col min="7428" max="7428" width="38.44140625" style="144" customWidth="1"/>
    <col min="7429" max="7432" width="23.109375" style="144" customWidth="1"/>
    <col min="7433" max="7433" width="9.33203125" style="144" customWidth="1"/>
    <col min="7434" max="7434" width="19.109375" style="144" customWidth="1"/>
    <col min="7435" max="7682" width="11.6640625" style="144"/>
    <col min="7683" max="7683" width="4.6640625" style="144" customWidth="1"/>
    <col min="7684" max="7684" width="38.44140625" style="144" customWidth="1"/>
    <col min="7685" max="7688" width="23.109375" style="144" customWidth="1"/>
    <col min="7689" max="7689" width="9.33203125" style="144" customWidth="1"/>
    <col min="7690" max="7690" width="19.109375" style="144" customWidth="1"/>
    <col min="7691" max="7938" width="11.6640625" style="144"/>
    <col min="7939" max="7939" width="4.6640625" style="144" customWidth="1"/>
    <col min="7940" max="7940" width="38.44140625" style="144" customWidth="1"/>
    <col min="7941" max="7944" width="23.109375" style="144" customWidth="1"/>
    <col min="7945" max="7945" width="9.33203125" style="144" customWidth="1"/>
    <col min="7946" max="7946" width="19.109375" style="144" customWidth="1"/>
    <col min="7947" max="8194" width="11.6640625" style="144"/>
    <col min="8195" max="8195" width="4.6640625" style="144" customWidth="1"/>
    <col min="8196" max="8196" width="38.44140625" style="144" customWidth="1"/>
    <col min="8197" max="8200" width="23.109375" style="144" customWidth="1"/>
    <col min="8201" max="8201" width="9.33203125" style="144" customWidth="1"/>
    <col min="8202" max="8202" width="19.109375" style="144" customWidth="1"/>
    <col min="8203" max="8450" width="11.6640625" style="144"/>
    <col min="8451" max="8451" width="4.6640625" style="144" customWidth="1"/>
    <col min="8452" max="8452" width="38.44140625" style="144" customWidth="1"/>
    <col min="8453" max="8456" width="23.109375" style="144" customWidth="1"/>
    <col min="8457" max="8457" width="9.33203125" style="144" customWidth="1"/>
    <col min="8458" max="8458" width="19.109375" style="144" customWidth="1"/>
    <col min="8459" max="8706" width="11.6640625" style="144"/>
    <col min="8707" max="8707" width="4.6640625" style="144" customWidth="1"/>
    <col min="8708" max="8708" width="38.44140625" style="144" customWidth="1"/>
    <col min="8709" max="8712" width="23.109375" style="144" customWidth="1"/>
    <col min="8713" max="8713" width="9.33203125" style="144" customWidth="1"/>
    <col min="8714" max="8714" width="19.109375" style="144" customWidth="1"/>
    <col min="8715" max="8962" width="11.6640625" style="144"/>
    <col min="8963" max="8963" width="4.6640625" style="144" customWidth="1"/>
    <col min="8964" max="8964" width="38.44140625" style="144" customWidth="1"/>
    <col min="8965" max="8968" width="23.109375" style="144" customWidth="1"/>
    <col min="8969" max="8969" width="9.33203125" style="144" customWidth="1"/>
    <col min="8970" max="8970" width="19.109375" style="144" customWidth="1"/>
    <col min="8971" max="9218" width="11.6640625" style="144"/>
    <col min="9219" max="9219" width="4.6640625" style="144" customWidth="1"/>
    <col min="9220" max="9220" width="38.44140625" style="144" customWidth="1"/>
    <col min="9221" max="9224" width="23.109375" style="144" customWidth="1"/>
    <col min="9225" max="9225" width="9.33203125" style="144" customWidth="1"/>
    <col min="9226" max="9226" width="19.109375" style="144" customWidth="1"/>
    <col min="9227" max="9474" width="11.6640625" style="144"/>
    <col min="9475" max="9475" width="4.6640625" style="144" customWidth="1"/>
    <col min="9476" max="9476" width="38.44140625" style="144" customWidth="1"/>
    <col min="9477" max="9480" width="23.109375" style="144" customWidth="1"/>
    <col min="9481" max="9481" width="9.33203125" style="144" customWidth="1"/>
    <col min="9482" max="9482" width="19.109375" style="144" customWidth="1"/>
    <col min="9483" max="9730" width="11.6640625" style="144"/>
    <col min="9731" max="9731" width="4.6640625" style="144" customWidth="1"/>
    <col min="9732" max="9732" width="38.44140625" style="144" customWidth="1"/>
    <col min="9733" max="9736" width="23.109375" style="144" customWidth="1"/>
    <col min="9737" max="9737" width="9.33203125" style="144" customWidth="1"/>
    <col min="9738" max="9738" width="19.109375" style="144" customWidth="1"/>
    <col min="9739" max="9986" width="11.6640625" style="144"/>
    <col min="9987" max="9987" width="4.6640625" style="144" customWidth="1"/>
    <col min="9988" max="9988" width="38.44140625" style="144" customWidth="1"/>
    <col min="9989" max="9992" width="23.109375" style="144" customWidth="1"/>
    <col min="9993" max="9993" width="9.33203125" style="144" customWidth="1"/>
    <col min="9994" max="9994" width="19.109375" style="144" customWidth="1"/>
    <col min="9995" max="10242" width="11.6640625" style="144"/>
    <col min="10243" max="10243" width="4.6640625" style="144" customWidth="1"/>
    <col min="10244" max="10244" width="38.44140625" style="144" customWidth="1"/>
    <col min="10245" max="10248" width="23.109375" style="144" customWidth="1"/>
    <col min="10249" max="10249" width="9.33203125" style="144" customWidth="1"/>
    <col min="10250" max="10250" width="19.109375" style="144" customWidth="1"/>
    <col min="10251" max="10498" width="11.6640625" style="144"/>
    <col min="10499" max="10499" width="4.6640625" style="144" customWidth="1"/>
    <col min="10500" max="10500" width="38.44140625" style="144" customWidth="1"/>
    <col min="10501" max="10504" width="23.109375" style="144" customWidth="1"/>
    <col min="10505" max="10505" width="9.33203125" style="144" customWidth="1"/>
    <col min="10506" max="10506" width="19.109375" style="144" customWidth="1"/>
    <col min="10507" max="10754" width="11.6640625" style="144"/>
    <col min="10755" max="10755" width="4.6640625" style="144" customWidth="1"/>
    <col min="10756" max="10756" width="38.44140625" style="144" customWidth="1"/>
    <col min="10757" max="10760" width="23.109375" style="144" customWidth="1"/>
    <col min="10761" max="10761" width="9.33203125" style="144" customWidth="1"/>
    <col min="10762" max="10762" width="19.109375" style="144" customWidth="1"/>
    <col min="10763" max="11010" width="11.6640625" style="144"/>
    <col min="11011" max="11011" width="4.6640625" style="144" customWidth="1"/>
    <col min="11012" max="11012" width="38.44140625" style="144" customWidth="1"/>
    <col min="11013" max="11016" width="23.109375" style="144" customWidth="1"/>
    <col min="11017" max="11017" width="9.33203125" style="144" customWidth="1"/>
    <col min="11018" max="11018" width="19.109375" style="144" customWidth="1"/>
    <col min="11019" max="11266" width="11.6640625" style="144"/>
    <col min="11267" max="11267" width="4.6640625" style="144" customWidth="1"/>
    <col min="11268" max="11268" width="38.44140625" style="144" customWidth="1"/>
    <col min="11269" max="11272" width="23.109375" style="144" customWidth="1"/>
    <col min="11273" max="11273" width="9.33203125" style="144" customWidth="1"/>
    <col min="11274" max="11274" width="19.109375" style="144" customWidth="1"/>
    <col min="11275" max="11522" width="11.6640625" style="144"/>
    <col min="11523" max="11523" width="4.6640625" style="144" customWidth="1"/>
    <col min="11524" max="11524" width="38.44140625" style="144" customWidth="1"/>
    <col min="11525" max="11528" width="23.109375" style="144" customWidth="1"/>
    <col min="11529" max="11529" width="9.33203125" style="144" customWidth="1"/>
    <col min="11530" max="11530" width="19.109375" style="144" customWidth="1"/>
    <col min="11531" max="11778" width="11.6640625" style="144"/>
    <col min="11779" max="11779" width="4.6640625" style="144" customWidth="1"/>
    <col min="11780" max="11780" width="38.44140625" style="144" customWidth="1"/>
    <col min="11781" max="11784" width="23.109375" style="144" customWidth="1"/>
    <col min="11785" max="11785" width="9.33203125" style="144" customWidth="1"/>
    <col min="11786" max="11786" width="19.109375" style="144" customWidth="1"/>
    <col min="11787" max="12034" width="11.6640625" style="144"/>
    <col min="12035" max="12035" width="4.6640625" style="144" customWidth="1"/>
    <col min="12036" max="12036" width="38.44140625" style="144" customWidth="1"/>
    <col min="12037" max="12040" width="23.109375" style="144" customWidth="1"/>
    <col min="12041" max="12041" width="9.33203125" style="144" customWidth="1"/>
    <col min="12042" max="12042" width="19.109375" style="144" customWidth="1"/>
    <col min="12043" max="12290" width="11.6640625" style="144"/>
    <col min="12291" max="12291" width="4.6640625" style="144" customWidth="1"/>
    <col min="12292" max="12292" width="38.44140625" style="144" customWidth="1"/>
    <col min="12293" max="12296" width="23.109375" style="144" customWidth="1"/>
    <col min="12297" max="12297" width="9.33203125" style="144" customWidth="1"/>
    <col min="12298" max="12298" width="19.109375" style="144" customWidth="1"/>
    <col min="12299" max="12546" width="11.6640625" style="144"/>
    <col min="12547" max="12547" width="4.6640625" style="144" customWidth="1"/>
    <col min="12548" max="12548" width="38.44140625" style="144" customWidth="1"/>
    <col min="12549" max="12552" width="23.109375" style="144" customWidth="1"/>
    <col min="12553" max="12553" width="9.33203125" style="144" customWidth="1"/>
    <col min="12554" max="12554" width="19.109375" style="144" customWidth="1"/>
    <col min="12555" max="12802" width="11.6640625" style="144"/>
    <col min="12803" max="12803" width="4.6640625" style="144" customWidth="1"/>
    <col min="12804" max="12804" width="38.44140625" style="144" customWidth="1"/>
    <col min="12805" max="12808" width="23.109375" style="144" customWidth="1"/>
    <col min="12809" max="12809" width="9.33203125" style="144" customWidth="1"/>
    <col min="12810" max="12810" width="19.109375" style="144" customWidth="1"/>
    <col min="12811" max="13058" width="11.6640625" style="144"/>
    <col min="13059" max="13059" width="4.6640625" style="144" customWidth="1"/>
    <col min="13060" max="13060" width="38.44140625" style="144" customWidth="1"/>
    <col min="13061" max="13064" width="23.109375" style="144" customWidth="1"/>
    <col min="13065" max="13065" width="9.33203125" style="144" customWidth="1"/>
    <col min="13066" max="13066" width="19.109375" style="144" customWidth="1"/>
    <col min="13067" max="13314" width="11.6640625" style="144"/>
    <col min="13315" max="13315" width="4.6640625" style="144" customWidth="1"/>
    <col min="13316" max="13316" width="38.44140625" style="144" customWidth="1"/>
    <col min="13317" max="13320" width="23.109375" style="144" customWidth="1"/>
    <col min="13321" max="13321" width="9.33203125" style="144" customWidth="1"/>
    <col min="13322" max="13322" width="19.109375" style="144" customWidth="1"/>
    <col min="13323" max="13570" width="11.6640625" style="144"/>
    <col min="13571" max="13571" width="4.6640625" style="144" customWidth="1"/>
    <col min="13572" max="13572" width="38.44140625" style="144" customWidth="1"/>
    <col min="13573" max="13576" width="23.109375" style="144" customWidth="1"/>
    <col min="13577" max="13577" width="9.33203125" style="144" customWidth="1"/>
    <col min="13578" max="13578" width="19.109375" style="144" customWidth="1"/>
    <col min="13579" max="13826" width="11.6640625" style="144"/>
    <col min="13827" max="13827" width="4.6640625" style="144" customWidth="1"/>
    <col min="13828" max="13828" width="38.44140625" style="144" customWidth="1"/>
    <col min="13829" max="13832" width="23.109375" style="144" customWidth="1"/>
    <col min="13833" max="13833" width="9.33203125" style="144" customWidth="1"/>
    <col min="13834" max="13834" width="19.109375" style="144" customWidth="1"/>
    <col min="13835" max="14082" width="11.6640625" style="144"/>
    <col min="14083" max="14083" width="4.6640625" style="144" customWidth="1"/>
    <col min="14084" max="14084" width="38.44140625" style="144" customWidth="1"/>
    <col min="14085" max="14088" width="23.109375" style="144" customWidth="1"/>
    <col min="14089" max="14089" width="9.33203125" style="144" customWidth="1"/>
    <col min="14090" max="14090" width="19.109375" style="144" customWidth="1"/>
    <col min="14091" max="14338" width="11.6640625" style="144"/>
    <col min="14339" max="14339" width="4.6640625" style="144" customWidth="1"/>
    <col min="14340" max="14340" width="38.44140625" style="144" customWidth="1"/>
    <col min="14341" max="14344" width="23.109375" style="144" customWidth="1"/>
    <col min="14345" max="14345" width="9.33203125" style="144" customWidth="1"/>
    <col min="14346" max="14346" width="19.109375" style="144" customWidth="1"/>
    <col min="14347" max="14594" width="11.6640625" style="144"/>
    <col min="14595" max="14595" width="4.6640625" style="144" customWidth="1"/>
    <col min="14596" max="14596" width="38.44140625" style="144" customWidth="1"/>
    <col min="14597" max="14600" width="23.109375" style="144" customWidth="1"/>
    <col min="14601" max="14601" width="9.33203125" style="144" customWidth="1"/>
    <col min="14602" max="14602" width="19.109375" style="144" customWidth="1"/>
    <col min="14603" max="14850" width="11.6640625" style="144"/>
    <col min="14851" max="14851" width="4.6640625" style="144" customWidth="1"/>
    <col min="14852" max="14852" width="38.44140625" style="144" customWidth="1"/>
    <col min="14853" max="14856" width="23.109375" style="144" customWidth="1"/>
    <col min="14857" max="14857" width="9.33203125" style="144" customWidth="1"/>
    <col min="14858" max="14858" width="19.109375" style="144" customWidth="1"/>
    <col min="14859" max="15106" width="11.6640625" style="144"/>
    <col min="15107" max="15107" width="4.6640625" style="144" customWidth="1"/>
    <col min="15108" max="15108" width="38.44140625" style="144" customWidth="1"/>
    <col min="15109" max="15112" width="23.109375" style="144" customWidth="1"/>
    <col min="15113" max="15113" width="9.33203125" style="144" customWidth="1"/>
    <col min="15114" max="15114" width="19.109375" style="144" customWidth="1"/>
    <col min="15115" max="15362" width="11.6640625" style="144"/>
    <col min="15363" max="15363" width="4.6640625" style="144" customWidth="1"/>
    <col min="15364" max="15364" width="38.44140625" style="144" customWidth="1"/>
    <col min="15365" max="15368" width="23.109375" style="144" customWidth="1"/>
    <col min="15369" max="15369" width="9.33203125" style="144" customWidth="1"/>
    <col min="15370" max="15370" width="19.109375" style="144" customWidth="1"/>
    <col min="15371" max="15618" width="11.6640625" style="144"/>
    <col min="15619" max="15619" width="4.6640625" style="144" customWidth="1"/>
    <col min="15620" max="15620" width="38.44140625" style="144" customWidth="1"/>
    <col min="15621" max="15624" width="23.109375" style="144" customWidth="1"/>
    <col min="15625" max="15625" width="9.33203125" style="144" customWidth="1"/>
    <col min="15626" max="15626" width="19.109375" style="144" customWidth="1"/>
    <col min="15627" max="15874" width="11.6640625" style="144"/>
    <col min="15875" max="15875" width="4.6640625" style="144" customWidth="1"/>
    <col min="15876" max="15876" width="38.44140625" style="144" customWidth="1"/>
    <col min="15877" max="15880" width="23.109375" style="144" customWidth="1"/>
    <col min="15881" max="15881" width="9.33203125" style="144" customWidth="1"/>
    <col min="15882" max="15882" width="19.109375" style="144" customWidth="1"/>
    <col min="15883" max="16130" width="11.6640625" style="144"/>
    <col min="16131" max="16131" width="4.6640625" style="144" customWidth="1"/>
    <col min="16132" max="16132" width="38.44140625" style="144" customWidth="1"/>
    <col min="16133" max="16136" width="23.109375" style="144" customWidth="1"/>
    <col min="16137" max="16137" width="9.33203125" style="144" customWidth="1"/>
    <col min="16138" max="16138" width="19.109375" style="144" customWidth="1"/>
    <col min="16139" max="16384" width="11.6640625" style="144"/>
  </cols>
  <sheetData>
    <row r="1" spans="1:14" ht="17.5">
      <c r="A1" s="293" t="s">
        <v>56</v>
      </c>
      <c r="B1" s="293"/>
      <c r="C1" s="293"/>
      <c r="D1" s="293"/>
      <c r="E1" s="293"/>
      <c r="F1" s="293"/>
      <c r="G1" s="293"/>
      <c r="H1" s="293"/>
      <c r="I1" s="293"/>
    </row>
    <row r="2" spans="1:14" ht="69" customHeight="1">
      <c r="A2" s="294" t="s">
        <v>113</v>
      </c>
      <c r="B2" s="294"/>
      <c r="C2" s="294"/>
      <c r="D2" s="294"/>
      <c r="E2" s="294"/>
      <c r="F2" s="294"/>
      <c r="G2" s="294"/>
      <c r="H2" s="294"/>
      <c r="I2" s="294"/>
    </row>
    <row r="3" spans="1:14" ht="18">
      <c r="A3" s="295" t="s">
        <v>382</v>
      </c>
      <c r="B3" s="295"/>
      <c r="C3" s="295"/>
      <c r="D3" s="295"/>
      <c r="E3" s="295"/>
      <c r="F3" s="295"/>
      <c r="G3" s="295"/>
      <c r="H3" s="295"/>
      <c r="I3" s="295"/>
    </row>
    <row r="4" spans="1:14" ht="18.75" customHeight="1">
      <c r="A4" s="296" t="s">
        <v>353</v>
      </c>
      <c r="B4" s="296"/>
      <c r="C4" s="296"/>
      <c r="D4" s="296"/>
      <c r="E4" s="296"/>
      <c r="F4" s="296"/>
      <c r="G4" s="296"/>
      <c r="H4" s="296"/>
      <c r="I4" s="296"/>
    </row>
    <row r="5" spans="1:14" ht="15.5" customHeight="1">
      <c r="A5" s="289" t="s">
        <v>57</v>
      </c>
      <c r="B5" s="289" t="s">
        <v>347</v>
      </c>
      <c r="C5" s="297" t="s">
        <v>379</v>
      </c>
      <c r="D5" s="298"/>
      <c r="E5" s="303" t="s">
        <v>361</v>
      </c>
      <c r="F5" s="304"/>
      <c r="G5" s="289" t="s">
        <v>362</v>
      </c>
      <c r="H5" s="289"/>
      <c r="I5" s="290" t="s">
        <v>1</v>
      </c>
    </row>
    <row r="6" spans="1:14">
      <c r="A6" s="289"/>
      <c r="B6" s="289"/>
      <c r="C6" s="299"/>
      <c r="D6" s="300"/>
      <c r="E6" s="305"/>
      <c r="F6" s="306"/>
      <c r="G6" s="290" t="s">
        <v>364</v>
      </c>
      <c r="H6" s="290" t="s">
        <v>365</v>
      </c>
      <c r="I6" s="291"/>
    </row>
    <row r="7" spans="1:14" ht="89" customHeight="1">
      <c r="A7" s="289"/>
      <c r="B7" s="289"/>
      <c r="C7" s="301"/>
      <c r="D7" s="302"/>
      <c r="E7" s="307"/>
      <c r="F7" s="308"/>
      <c r="G7" s="291"/>
      <c r="H7" s="291"/>
      <c r="I7" s="291"/>
    </row>
    <row r="8" spans="1:14">
      <c r="A8" s="289"/>
      <c r="B8" s="289"/>
      <c r="C8" s="229" t="s">
        <v>108</v>
      </c>
      <c r="D8" s="230" t="s">
        <v>109</v>
      </c>
      <c r="E8" s="229" t="s">
        <v>108</v>
      </c>
      <c r="F8" s="230" t="s">
        <v>109</v>
      </c>
      <c r="G8" s="292"/>
      <c r="H8" s="292"/>
      <c r="I8" s="292"/>
    </row>
    <row r="9" spans="1:14" s="174" customFormat="1" ht="25" customHeight="1">
      <c r="A9" s="289" t="s">
        <v>4</v>
      </c>
      <c r="B9" s="289"/>
      <c r="C9" s="231">
        <f>C10+C14</f>
        <v>141150</v>
      </c>
      <c r="D9" s="232">
        <f>C9/$C$9*100</f>
        <v>100</v>
      </c>
      <c r="E9" s="231">
        <f>E10+E14</f>
        <v>141150</v>
      </c>
      <c r="F9" s="232">
        <v>100</v>
      </c>
      <c r="G9" s="239">
        <f t="shared" ref="G9:G10" si="0">E9-C9</f>
        <v>0</v>
      </c>
      <c r="H9" s="232">
        <f>C9-E9</f>
        <v>0</v>
      </c>
      <c r="I9" s="229"/>
      <c r="J9" s="172"/>
      <c r="K9" s="173"/>
      <c r="L9" s="172"/>
      <c r="N9" s="172"/>
    </row>
    <row r="10" spans="1:14" s="247" customFormat="1" ht="25" customHeight="1">
      <c r="A10" s="242" t="s">
        <v>2</v>
      </c>
      <c r="B10" s="255" t="s">
        <v>55</v>
      </c>
      <c r="C10" s="243">
        <f t="shared" ref="C10:D10" si="1">SUM(C11:C13)</f>
        <v>94776</v>
      </c>
      <c r="D10" s="244">
        <f t="shared" si="1"/>
        <v>67.145589798087144</v>
      </c>
      <c r="E10" s="243">
        <f>SUM(E11:E13)</f>
        <v>112739</v>
      </c>
      <c r="F10" s="244">
        <v>67.428985136919209</v>
      </c>
      <c r="G10" s="244">
        <f t="shared" si="0"/>
        <v>17963</v>
      </c>
      <c r="H10" s="244"/>
      <c r="I10" s="245"/>
      <c r="J10" s="256"/>
      <c r="K10" s="246"/>
      <c r="L10" s="246"/>
      <c r="M10" s="246"/>
    </row>
    <row r="11" spans="1:14" ht="29.25" customHeight="1">
      <c r="A11" s="236">
        <v>1</v>
      </c>
      <c r="B11" s="237" t="s">
        <v>110</v>
      </c>
      <c r="C11" s="238">
        <v>91426</v>
      </c>
      <c r="D11" s="239">
        <f>C11/$C$9*100</f>
        <v>64.772228126106981</v>
      </c>
      <c r="E11" s="238">
        <f>91426+17963</f>
        <v>109389</v>
      </c>
      <c r="F11" s="239">
        <f>E11/E9*100</f>
        <v>77.498405951115828</v>
      </c>
      <c r="G11" s="239">
        <f>E11-C11</f>
        <v>17963</v>
      </c>
      <c r="H11" s="232"/>
      <c r="I11" s="240"/>
      <c r="J11" s="184"/>
      <c r="K11" s="175"/>
      <c r="L11" s="175"/>
      <c r="M11" s="175"/>
    </row>
    <row r="12" spans="1:14" ht="25" customHeight="1">
      <c r="A12" s="236">
        <v>2</v>
      </c>
      <c r="B12" s="237" t="s">
        <v>111</v>
      </c>
      <c r="C12" s="238">
        <v>1311</v>
      </c>
      <c r="D12" s="239">
        <f t="shared" ref="D12:D16" si="2">C12/$C$9*100</f>
        <v>0.92879914984059508</v>
      </c>
      <c r="E12" s="238">
        <v>1311</v>
      </c>
      <c r="F12" s="239">
        <f>E12/E9*100</f>
        <v>0.92879914984059508</v>
      </c>
      <c r="G12" s="239">
        <f t="shared" ref="G12:G13" si="3">E12-C12</f>
        <v>0</v>
      </c>
      <c r="H12" s="232">
        <f t="shared" ref="H12:H17" si="4">C12-E12</f>
        <v>0</v>
      </c>
      <c r="I12" s="240"/>
      <c r="J12" s="175"/>
      <c r="K12" s="175"/>
      <c r="L12" s="175"/>
      <c r="M12" s="175"/>
    </row>
    <row r="13" spans="1:14" s="196" customFormat="1" ht="25" customHeight="1">
      <c r="A13" s="236">
        <v>3</v>
      </c>
      <c r="B13" s="204" t="s">
        <v>357</v>
      </c>
      <c r="C13" s="238">
        <v>2039</v>
      </c>
      <c r="D13" s="239">
        <f>C13/$C$9*100</f>
        <v>1.4445625221395677</v>
      </c>
      <c r="E13" s="238">
        <v>2039</v>
      </c>
      <c r="F13" s="239">
        <f>E13/E9*100</f>
        <v>1.4445625221395677</v>
      </c>
      <c r="G13" s="239">
        <f t="shared" si="3"/>
        <v>0</v>
      </c>
      <c r="H13" s="232">
        <f t="shared" si="4"/>
        <v>0</v>
      </c>
      <c r="I13" s="240"/>
      <c r="J13" s="184"/>
      <c r="K13" s="195"/>
      <c r="L13" s="195"/>
      <c r="M13" s="195"/>
    </row>
    <row r="14" spans="1:14" s="174" customFormat="1" ht="25" customHeight="1">
      <c r="A14" s="233" t="s">
        <v>3</v>
      </c>
      <c r="B14" s="234" t="s">
        <v>112</v>
      </c>
      <c r="C14" s="231">
        <f t="shared" ref="C14" si="5">SUM(C15:C17)</f>
        <v>46374</v>
      </c>
      <c r="D14" s="232">
        <f>SUM(D15:D17)</f>
        <v>32.854410201912856</v>
      </c>
      <c r="E14" s="231">
        <f>SUM(E15:E17)</f>
        <v>28411</v>
      </c>
      <c r="F14" s="232">
        <f>E14/E9*100</f>
        <v>20.128232376904005</v>
      </c>
      <c r="G14" s="239"/>
      <c r="H14" s="232">
        <f t="shared" si="4"/>
        <v>17963</v>
      </c>
      <c r="I14" s="235"/>
      <c r="J14" s="184"/>
      <c r="K14" s="172"/>
      <c r="L14" s="172"/>
      <c r="M14" s="172"/>
    </row>
    <row r="15" spans="1:14" s="254" customFormat="1" ht="25" customHeight="1">
      <c r="A15" s="248">
        <v>1</v>
      </c>
      <c r="B15" s="249" t="s">
        <v>119</v>
      </c>
      <c r="C15" s="250">
        <v>11969</v>
      </c>
      <c r="D15" s="251">
        <f t="shared" si="2"/>
        <v>8.4796315975912151</v>
      </c>
      <c r="E15" s="250">
        <f>11969-7597</f>
        <v>4372</v>
      </c>
      <c r="F15" s="251">
        <f>E15/E9*100</f>
        <v>3.0974140984767975</v>
      </c>
      <c r="G15" s="251"/>
      <c r="H15" s="251">
        <f t="shared" si="4"/>
        <v>7597</v>
      </c>
      <c r="I15" s="252"/>
      <c r="J15" s="253"/>
      <c r="K15" s="253"/>
      <c r="L15" s="253"/>
      <c r="M15" s="253"/>
    </row>
    <row r="16" spans="1:14" s="254" customFormat="1" ht="25" customHeight="1">
      <c r="A16" s="248">
        <v>2</v>
      </c>
      <c r="B16" s="249" t="s">
        <v>120</v>
      </c>
      <c r="C16" s="250">
        <v>18884</v>
      </c>
      <c r="D16" s="251">
        <f t="shared" si="2"/>
        <v>13.378675168260715</v>
      </c>
      <c r="E16" s="250">
        <f>18884-5146</f>
        <v>13738</v>
      </c>
      <c r="F16" s="251">
        <f>E16/E9*100</f>
        <v>9.7329082536308889</v>
      </c>
      <c r="G16" s="251"/>
      <c r="H16" s="251">
        <f t="shared" si="4"/>
        <v>5146</v>
      </c>
      <c r="I16" s="252"/>
      <c r="J16" s="253"/>
      <c r="K16" s="253"/>
      <c r="L16" s="253"/>
      <c r="M16" s="253"/>
    </row>
    <row r="17" spans="1:13" s="254" customFormat="1" ht="25" customHeight="1">
      <c r="A17" s="248">
        <v>3</v>
      </c>
      <c r="B17" s="249" t="s">
        <v>121</v>
      </c>
      <c r="C17" s="250">
        <v>15521</v>
      </c>
      <c r="D17" s="251">
        <f>C17/$C$9*100</f>
        <v>10.996103436060928</v>
      </c>
      <c r="E17" s="250">
        <f>15521-5220</f>
        <v>10301</v>
      </c>
      <c r="F17" s="251">
        <f>E17/E9*100</f>
        <v>7.2979100247963151</v>
      </c>
      <c r="G17" s="251"/>
      <c r="H17" s="251">
        <f t="shared" si="4"/>
        <v>5220</v>
      </c>
      <c r="I17" s="252"/>
      <c r="J17" s="253"/>
      <c r="K17" s="253"/>
      <c r="L17" s="253"/>
      <c r="M17" s="253"/>
    </row>
    <row r="18" spans="1:13">
      <c r="I18" s="177"/>
      <c r="J18" s="177"/>
    </row>
  </sheetData>
  <mergeCells count="13">
    <mergeCell ref="G5:H5"/>
    <mergeCell ref="G6:G8"/>
    <mergeCell ref="H6:H8"/>
    <mergeCell ref="A9:B9"/>
    <mergeCell ref="A1:I1"/>
    <mergeCell ref="A2:I2"/>
    <mergeCell ref="A3:I3"/>
    <mergeCell ref="A4:I4"/>
    <mergeCell ref="A5:A8"/>
    <mergeCell ref="B5:B8"/>
    <mergeCell ref="I5:I8"/>
    <mergeCell ref="C5:D7"/>
    <mergeCell ref="E5:F7"/>
  </mergeCells>
  <pageMargins left="0.6692913385826772" right="0.15748031496062992" top="0.78740157480314965" bottom="0.51181102362204722" header="0.31496062992125984" footer="0.31496062992125984"/>
  <pageSetup paperSize="9" scale="90" fitToHeight="0" orientation="landscape" r:id="rId1"/>
  <headerFooter alignWithMargins="0">
    <oddFooter>&amp;R&amp;P/&amp;N</oddFooter>
  </headerFooter>
  <ignoredErrors>
    <ignoredError sqref="C14:D14 D9 C10:D10 D16 D15 I15 I16 I17 I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H15"/>
  <sheetViews>
    <sheetView showGridLines="0" view="pageBreakPreview" zoomScale="60" zoomScaleNormal="100" workbookViewId="0">
      <selection activeCell="C5" sqref="A1:XFD1048576"/>
    </sheetView>
  </sheetViews>
  <sheetFormatPr defaultRowHeight="15.5"/>
  <cols>
    <col min="1" max="1" width="6.77734375" style="155" customWidth="1"/>
    <col min="2" max="2" width="66.5546875" style="155" customWidth="1"/>
    <col min="3" max="3" width="27.109375" style="160" customWidth="1"/>
    <col min="4" max="4" width="28.77734375" style="160" customWidth="1"/>
    <col min="5" max="6" width="21" style="160" customWidth="1"/>
    <col min="7" max="7" width="15.77734375" style="155" customWidth="1"/>
    <col min="8" max="259" width="9.33203125" style="155"/>
    <col min="260" max="260" width="6.77734375" style="155" customWidth="1"/>
    <col min="261" max="261" width="57.109375" style="155" customWidth="1"/>
    <col min="262" max="262" width="41.33203125" style="155" customWidth="1"/>
    <col min="263" max="263" width="16.33203125" style="155" customWidth="1"/>
    <col min="264" max="515" width="9.33203125" style="155"/>
    <col min="516" max="516" width="6.77734375" style="155" customWidth="1"/>
    <col min="517" max="517" width="57.109375" style="155" customWidth="1"/>
    <col min="518" max="518" width="41.33203125" style="155" customWidth="1"/>
    <col min="519" max="519" width="16.33203125" style="155" customWidth="1"/>
    <col min="520" max="771" width="9.33203125" style="155"/>
    <col min="772" max="772" width="6.77734375" style="155" customWidth="1"/>
    <col min="773" max="773" width="57.109375" style="155" customWidth="1"/>
    <col min="774" max="774" width="41.33203125" style="155" customWidth="1"/>
    <col min="775" max="775" width="16.33203125" style="155" customWidth="1"/>
    <col min="776" max="1027" width="9.33203125" style="155"/>
    <col min="1028" max="1028" width="6.77734375" style="155" customWidth="1"/>
    <col min="1029" max="1029" width="57.109375" style="155" customWidth="1"/>
    <col min="1030" max="1030" width="41.33203125" style="155" customWidth="1"/>
    <col min="1031" max="1031" width="16.33203125" style="155" customWidth="1"/>
    <col min="1032" max="1283" width="9.33203125" style="155"/>
    <col min="1284" max="1284" width="6.77734375" style="155" customWidth="1"/>
    <col min="1285" max="1285" width="57.109375" style="155" customWidth="1"/>
    <col min="1286" max="1286" width="41.33203125" style="155" customWidth="1"/>
    <col min="1287" max="1287" width="16.33203125" style="155" customWidth="1"/>
    <col min="1288" max="1539" width="9.33203125" style="155"/>
    <col min="1540" max="1540" width="6.77734375" style="155" customWidth="1"/>
    <col min="1541" max="1541" width="57.109375" style="155" customWidth="1"/>
    <col min="1542" max="1542" width="41.33203125" style="155" customWidth="1"/>
    <col min="1543" max="1543" width="16.33203125" style="155" customWidth="1"/>
    <col min="1544" max="1795" width="9.33203125" style="155"/>
    <col min="1796" max="1796" width="6.77734375" style="155" customWidth="1"/>
    <col min="1797" max="1797" width="57.109375" style="155" customWidth="1"/>
    <col min="1798" max="1798" width="41.33203125" style="155" customWidth="1"/>
    <col min="1799" max="1799" width="16.33203125" style="155" customWidth="1"/>
    <col min="1800" max="2051" width="9.33203125" style="155"/>
    <col min="2052" max="2052" width="6.77734375" style="155" customWidth="1"/>
    <col min="2053" max="2053" width="57.109375" style="155" customWidth="1"/>
    <col min="2054" max="2054" width="41.33203125" style="155" customWidth="1"/>
    <col min="2055" max="2055" width="16.33203125" style="155" customWidth="1"/>
    <col min="2056" max="2307" width="9.33203125" style="155"/>
    <col min="2308" max="2308" width="6.77734375" style="155" customWidth="1"/>
    <col min="2309" max="2309" width="57.109375" style="155" customWidth="1"/>
    <col min="2310" max="2310" width="41.33203125" style="155" customWidth="1"/>
    <col min="2311" max="2311" width="16.33203125" style="155" customWidth="1"/>
    <col min="2312" max="2563" width="9.33203125" style="155"/>
    <col min="2564" max="2564" width="6.77734375" style="155" customWidth="1"/>
    <col min="2565" max="2565" width="57.109375" style="155" customWidth="1"/>
    <col min="2566" max="2566" width="41.33203125" style="155" customWidth="1"/>
    <col min="2567" max="2567" width="16.33203125" style="155" customWidth="1"/>
    <col min="2568" max="2819" width="9.33203125" style="155"/>
    <col min="2820" max="2820" width="6.77734375" style="155" customWidth="1"/>
    <col min="2821" max="2821" width="57.109375" style="155" customWidth="1"/>
    <col min="2822" max="2822" width="41.33203125" style="155" customWidth="1"/>
    <col min="2823" max="2823" width="16.33203125" style="155" customWidth="1"/>
    <col min="2824" max="3075" width="9.33203125" style="155"/>
    <col min="3076" max="3076" width="6.77734375" style="155" customWidth="1"/>
    <col min="3077" max="3077" width="57.109375" style="155" customWidth="1"/>
    <col min="3078" max="3078" width="41.33203125" style="155" customWidth="1"/>
    <col min="3079" max="3079" width="16.33203125" style="155" customWidth="1"/>
    <col min="3080" max="3331" width="9.33203125" style="155"/>
    <col min="3332" max="3332" width="6.77734375" style="155" customWidth="1"/>
    <col min="3333" max="3333" width="57.109375" style="155" customWidth="1"/>
    <col min="3334" max="3334" width="41.33203125" style="155" customWidth="1"/>
    <col min="3335" max="3335" width="16.33203125" style="155" customWidth="1"/>
    <col min="3336" max="3587" width="9.33203125" style="155"/>
    <col min="3588" max="3588" width="6.77734375" style="155" customWidth="1"/>
    <col min="3589" max="3589" width="57.109375" style="155" customWidth="1"/>
    <col min="3590" max="3590" width="41.33203125" style="155" customWidth="1"/>
    <col min="3591" max="3591" width="16.33203125" style="155" customWidth="1"/>
    <col min="3592" max="3843" width="9.33203125" style="155"/>
    <col min="3844" max="3844" width="6.77734375" style="155" customWidth="1"/>
    <col min="3845" max="3845" width="57.109375" style="155" customWidth="1"/>
    <col min="3846" max="3846" width="41.33203125" style="155" customWidth="1"/>
    <col min="3847" max="3847" width="16.33203125" style="155" customWidth="1"/>
    <col min="3848" max="4099" width="9.33203125" style="155"/>
    <col min="4100" max="4100" width="6.77734375" style="155" customWidth="1"/>
    <col min="4101" max="4101" width="57.109375" style="155" customWidth="1"/>
    <col min="4102" max="4102" width="41.33203125" style="155" customWidth="1"/>
    <col min="4103" max="4103" width="16.33203125" style="155" customWidth="1"/>
    <col min="4104" max="4355" width="9.33203125" style="155"/>
    <col min="4356" max="4356" width="6.77734375" style="155" customWidth="1"/>
    <col min="4357" max="4357" width="57.109375" style="155" customWidth="1"/>
    <col min="4358" max="4358" width="41.33203125" style="155" customWidth="1"/>
    <col min="4359" max="4359" width="16.33203125" style="155" customWidth="1"/>
    <col min="4360" max="4611" width="9.33203125" style="155"/>
    <col min="4612" max="4612" width="6.77734375" style="155" customWidth="1"/>
    <col min="4613" max="4613" width="57.109375" style="155" customWidth="1"/>
    <col min="4614" max="4614" width="41.33203125" style="155" customWidth="1"/>
    <col min="4615" max="4615" width="16.33203125" style="155" customWidth="1"/>
    <col min="4616" max="4867" width="9.33203125" style="155"/>
    <col min="4868" max="4868" width="6.77734375" style="155" customWidth="1"/>
    <col min="4869" max="4869" width="57.109375" style="155" customWidth="1"/>
    <col min="4870" max="4870" width="41.33203125" style="155" customWidth="1"/>
    <col min="4871" max="4871" width="16.33203125" style="155" customWidth="1"/>
    <col min="4872" max="5123" width="9.33203125" style="155"/>
    <col min="5124" max="5124" width="6.77734375" style="155" customWidth="1"/>
    <col min="5125" max="5125" width="57.109375" style="155" customWidth="1"/>
    <col min="5126" max="5126" width="41.33203125" style="155" customWidth="1"/>
    <col min="5127" max="5127" width="16.33203125" style="155" customWidth="1"/>
    <col min="5128" max="5379" width="9.33203125" style="155"/>
    <col min="5380" max="5380" width="6.77734375" style="155" customWidth="1"/>
    <col min="5381" max="5381" width="57.109375" style="155" customWidth="1"/>
    <col min="5382" max="5382" width="41.33203125" style="155" customWidth="1"/>
    <col min="5383" max="5383" width="16.33203125" style="155" customWidth="1"/>
    <col min="5384" max="5635" width="9.33203125" style="155"/>
    <col min="5636" max="5636" width="6.77734375" style="155" customWidth="1"/>
    <col min="5637" max="5637" width="57.109375" style="155" customWidth="1"/>
    <col min="5638" max="5638" width="41.33203125" style="155" customWidth="1"/>
    <col min="5639" max="5639" width="16.33203125" style="155" customWidth="1"/>
    <col min="5640" max="5891" width="9.33203125" style="155"/>
    <col min="5892" max="5892" width="6.77734375" style="155" customWidth="1"/>
    <col min="5893" max="5893" width="57.109375" style="155" customWidth="1"/>
    <col min="5894" max="5894" width="41.33203125" style="155" customWidth="1"/>
    <col min="5895" max="5895" width="16.33203125" style="155" customWidth="1"/>
    <col min="5896" max="6147" width="9.33203125" style="155"/>
    <col min="6148" max="6148" width="6.77734375" style="155" customWidth="1"/>
    <col min="6149" max="6149" width="57.109375" style="155" customWidth="1"/>
    <col min="6150" max="6150" width="41.33203125" style="155" customWidth="1"/>
    <col min="6151" max="6151" width="16.33203125" style="155" customWidth="1"/>
    <col min="6152" max="6403" width="9.33203125" style="155"/>
    <col min="6404" max="6404" width="6.77734375" style="155" customWidth="1"/>
    <col min="6405" max="6405" width="57.109375" style="155" customWidth="1"/>
    <col min="6406" max="6406" width="41.33203125" style="155" customWidth="1"/>
    <col min="6407" max="6407" width="16.33203125" style="155" customWidth="1"/>
    <col min="6408" max="6659" width="9.33203125" style="155"/>
    <col min="6660" max="6660" width="6.77734375" style="155" customWidth="1"/>
    <col min="6661" max="6661" width="57.109375" style="155" customWidth="1"/>
    <col min="6662" max="6662" width="41.33203125" style="155" customWidth="1"/>
    <col min="6663" max="6663" width="16.33203125" style="155" customWidth="1"/>
    <col min="6664" max="6915" width="9.33203125" style="155"/>
    <col min="6916" max="6916" width="6.77734375" style="155" customWidth="1"/>
    <col min="6917" max="6917" width="57.109375" style="155" customWidth="1"/>
    <col min="6918" max="6918" width="41.33203125" style="155" customWidth="1"/>
    <col min="6919" max="6919" width="16.33203125" style="155" customWidth="1"/>
    <col min="6920" max="7171" width="9.33203125" style="155"/>
    <col min="7172" max="7172" width="6.77734375" style="155" customWidth="1"/>
    <col min="7173" max="7173" width="57.109375" style="155" customWidth="1"/>
    <col min="7174" max="7174" width="41.33203125" style="155" customWidth="1"/>
    <col min="7175" max="7175" width="16.33203125" style="155" customWidth="1"/>
    <col min="7176" max="7427" width="9.33203125" style="155"/>
    <col min="7428" max="7428" width="6.77734375" style="155" customWidth="1"/>
    <col min="7429" max="7429" width="57.109375" style="155" customWidth="1"/>
    <col min="7430" max="7430" width="41.33203125" style="155" customWidth="1"/>
    <col min="7431" max="7431" width="16.33203125" style="155" customWidth="1"/>
    <col min="7432" max="7683" width="9.33203125" style="155"/>
    <col min="7684" max="7684" width="6.77734375" style="155" customWidth="1"/>
    <col min="7685" max="7685" width="57.109375" style="155" customWidth="1"/>
    <col min="7686" max="7686" width="41.33203125" style="155" customWidth="1"/>
    <col min="7687" max="7687" width="16.33203125" style="155" customWidth="1"/>
    <col min="7688" max="7939" width="9.33203125" style="155"/>
    <col min="7940" max="7940" width="6.77734375" style="155" customWidth="1"/>
    <col min="7941" max="7941" width="57.109375" style="155" customWidth="1"/>
    <col min="7942" max="7942" width="41.33203125" style="155" customWidth="1"/>
    <col min="7943" max="7943" width="16.33203125" style="155" customWidth="1"/>
    <col min="7944" max="8195" width="9.33203125" style="155"/>
    <col min="8196" max="8196" width="6.77734375" style="155" customWidth="1"/>
    <col min="8197" max="8197" width="57.109375" style="155" customWidth="1"/>
    <col min="8198" max="8198" width="41.33203125" style="155" customWidth="1"/>
    <col min="8199" max="8199" width="16.33203125" style="155" customWidth="1"/>
    <col min="8200" max="8451" width="9.33203125" style="155"/>
    <col min="8452" max="8452" width="6.77734375" style="155" customWidth="1"/>
    <col min="8453" max="8453" width="57.109375" style="155" customWidth="1"/>
    <col min="8454" max="8454" width="41.33203125" style="155" customWidth="1"/>
    <col min="8455" max="8455" width="16.33203125" style="155" customWidth="1"/>
    <col min="8456" max="8707" width="9.33203125" style="155"/>
    <col min="8708" max="8708" width="6.77734375" style="155" customWidth="1"/>
    <col min="8709" max="8709" width="57.109375" style="155" customWidth="1"/>
    <col min="8710" max="8710" width="41.33203125" style="155" customWidth="1"/>
    <col min="8711" max="8711" width="16.33203125" style="155" customWidth="1"/>
    <col min="8712" max="8963" width="9.33203125" style="155"/>
    <col min="8964" max="8964" width="6.77734375" style="155" customWidth="1"/>
    <col min="8965" max="8965" width="57.109375" style="155" customWidth="1"/>
    <col min="8966" max="8966" width="41.33203125" style="155" customWidth="1"/>
    <col min="8967" max="8967" width="16.33203125" style="155" customWidth="1"/>
    <col min="8968" max="9219" width="9.33203125" style="155"/>
    <col min="9220" max="9220" width="6.77734375" style="155" customWidth="1"/>
    <col min="9221" max="9221" width="57.109375" style="155" customWidth="1"/>
    <col min="9222" max="9222" width="41.33203125" style="155" customWidth="1"/>
    <col min="9223" max="9223" width="16.33203125" style="155" customWidth="1"/>
    <col min="9224" max="9475" width="9.33203125" style="155"/>
    <col min="9476" max="9476" width="6.77734375" style="155" customWidth="1"/>
    <col min="9477" max="9477" width="57.109375" style="155" customWidth="1"/>
    <col min="9478" max="9478" width="41.33203125" style="155" customWidth="1"/>
    <col min="9479" max="9479" width="16.33203125" style="155" customWidth="1"/>
    <col min="9480" max="9731" width="9.33203125" style="155"/>
    <col min="9732" max="9732" width="6.77734375" style="155" customWidth="1"/>
    <col min="9733" max="9733" width="57.109375" style="155" customWidth="1"/>
    <col min="9734" max="9734" width="41.33203125" style="155" customWidth="1"/>
    <col min="9735" max="9735" width="16.33203125" style="155" customWidth="1"/>
    <col min="9736" max="9987" width="9.33203125" style="155"/>
    <col min="9988" max="9988" width="6.77734375" style="155" customWidth="1"/>
    <col min="9989" max="9989" width="57.109375" style="155" customWidth="1"/>
    <col min="9990" max="9990" width="41.33203125" style="155" customWidth="1"/>
    <col min="9991" max="9991" width="16.33203125" style="155" customWidth="1"/>
    <col min="9992" max="10243" width="9.33203125" style="155"/>
    <col min="10244" max="10244" width="6.77734375" style="155" customWidth="1"/>
    <col min="10245" max="10245" width="57.109375" style="155" customWidth="1"/>
    <col min="10246" max="10246" width="41.33203125" style="155" customWidth="1"/>
    <col min="10247" max="10247" width="16.33203125" style="155" customWidth="1"/>
    <col min="10248" max="10499" width="9.33203125" style="155"/>
    <col min="10500" max="10500" width="6.77734375" style="155" customWidth="1"/>
    <col min="10501" max="10501" width="57.109375" style="155" customWidth="1"/>
    <col min="10502" max="10502" width="41.33203125" style="155" customWidth="1"/>
    <col min="10503" max="10503" width="16.33203125" style="155" customWidth="1"/>
    <col min="10504" max="10755" width="9.33203125" style="155"/>
    <col min="10756" max="10756" width="6.77734375" style="155" customWidth="1"/>
    <col min="10757" max="10757" width="57.109375" style="155" customWidth="1"/>
    <col min="10758" max="10758" width="41.33203125" style="155" customWidth="1"/>
    <col min="10759" max="10759" width="16.33203125" style="155" customWidth="1"/>
    <col min="10760" max="11011" width="9.33203125" style="155"/>
    <col min="11012" max="11012" width="6.77734375" style="155" customWidth="1"/>
    <col min="11013" max="11013" width="57.109375" style="155" customWidth="1"/>
    <col min="11014" max="11014" width="41.33203125" style="155" customWidth="1"/>
    <col min="11015" max="11015" width="16.33203125" style="155" customWidth="1"/>
    <col min="11016" max="11267" width="9.33203125" style="155"/>
    <col min="11268" max="11268" width="6.77734375" style="155" customWidth="1"/>
    <col min="11269" max="11269" width="57.109375" style="155" customWidth="1"/>
    <col min="11270" max="11270" width="41.33203125" style="155" customWidth="1"/>
    <col min="11271" max="11271" width="16.33203125" style="155" customWidth="1"/>
    <col min="11272" max="11523" width="9.33203125" style="155"/>
    <col min="11524" max="11524" width="6.77734375" style="155" customWidth="1"/>
    <col min="11525" max="11525" width="57.109375" style="155" customWidth="1"/>
    <col min="11526" max="11526" width="41.33203125" style="155" customWidth="1"/>
    <col min="11527" max="11527" width="16.33203125" style="155" customWidth="1"/>
    <col min="11528" max="11779" width="9.33203125" style="155"/>
    <col min="11780" max="11780" width="6.77734375" style="155" customWidth="1"/>
    <col min="11781" max="11781" width="57.109375" style="155" customWidth="1"/>
    <col min="11782" max="11782" width="41.33203125" style="155" customWidth="1"/>
    <col min="11783" max="11783" width="16.33203125" style="155" customWidth="1"/>
    <col min="11784" max="12035" width="9.33203125" style="155"/>
    <col min="12036" max="12036" width="6.77734375" style="155" customWidth="1"/>
    <col min="12037" max="12037" width="57.109375" style="155" customWidth="1"/>
    <col min="12038" max="12038" width="41.33203125" style="155" customWidth="1"/>
    <col min="12039" max="12039" width="16.33203125" style="155" customWidth="1"/>
    <col min="12040" max="12291" width="9.33203125" style="155"/>
    <col min="12292" max="12292" width="6.77734375" style="155" customWidth="1"/>
    <col min="12293" max="12293" width="57.109375" style="155" customWidth="1"/>
    <col min="12294" max="12294" width="41.33203125" style="155" customWidth="1"/>
    <col min="12295" max="12295" width="16.33203125" style="155" customWidth="1"/>
    <col min="12296" max="12547" width="9.33203125" style="155"/>
    <col min="12548" max="12548" width="6.77734375" style="155" customWidth="1"/>
    <col min="12549" max="12549" width="57.109375" style="155" customWidth="1"/>
    <col min="12550" max="12550" width="41.33203125" style="155" customWidth="1"/>
    <col min="12551" max="12551" width="16.33203125" style="155" customWidth="1"/>
    <col min="12552" max="12803" width="9.33203125" style="155"/>
    <col min="12804" max="12804" width="6.77734375" style="155" customWidth="1"/>
    <col min="12805" max="12805" width="57.109375" style="155" customWidth="1"/>
    <col min="12806" max="12806" width="41.33203125" style="155" customWidth="1"/>
    <col min="12807" max="12807" width="16.33203125" style="155" customWidth="1"/>
    <col min="12808" max="13059" width="9.33203125" style="155"/>
    <col min="13060" max="13060" width="6.77734375" style="155" customWidth="1"/>
    <col min="13061" max="13061" width="57.109375" style="155" customWidth="1"/>
    <col min="13062" max="13062" width="41.33203125" style="155" customWidth="1"/>
    <col min="13063" max="13063" width="16.33203125" style="155" customWidth="1"/>
    <col min="13064" max="13315" width="9.33203125" style="155"/>
    <col min="13316" max="13316" width="6.77734375" style="155" customWidth="1"/>
    <col min="13317" max="13317" width="57.109375" style="155" customWidth="1"/>
    <col min="13318" max="13318" width="41.33203125" style="155" customWidth="1"/>
    <col min="13319" max="13319" width="16.33203125" style="155" customWidth="1"/>
    <col min="13320" max="13571" width="9.33203125" style="155"/>
    <col min="13572" max="13572" width="6.77734375" style="155" customWidth="1"/>
    <col min="13573" max="13573" width="57.109375" style="155" customWidth="1"/>
    <col min="13574" max="13574" width="41.33203125" style="155" customWidth="1"/>
    <col min="13575" max="13575" width="16.33203125" style="155" customWidth="1"/>
    <col min="13576" max="13827" width="9.33203125" style="155"/>
    <col min="13828" max="13828" width="6.77734375" style="155" customWidth="1"/>
    <col min="13829" max="13829" width="57.109375" style="155" customWidth="1"/>
    <col min="13830" max="13830" width="41.33203125" style="155" customWidth="1"/>
    <col min="13831" max="13831" width="16.33203125" style="155" customWidth="1"/>
    <col min="13832" max="14083" width="9.33203125" style="155"/>
    <col min="14084" max="14084" width="6.77734375" style="155" customWidth="1"/>
    <col min="14085" max="14085" width="57.109375" style="155" customWidth="1"/>
    <col min="14086" max="14086" width="41.33203125" style="155" customWidth="1"/>
    <col min="14087" max="14087" width="16.33203125" style="155" customWidth="1"/>
    <col min="14088" max="14339" width="9.33203125" style="155"/>
    <col min="14340" max="14340" width="6.77734375" style="155" customWidth="1"/>
    <col min="14341" max="14341" width="57.109375" style="155" customWidth="1"/>
    <col min="14342" max="14342" width="41.33203125" style="155" customWidth="1"/>
    <col min="14343" max="14343" width="16.33203125" style="155" customWidth="1"/>
    <col min="14344" max="14595" width="9.33203125" style="155"/>
    <col min="14596" max="14596" width="6.77734375" style="155" customWidth="1"/>
    <col min="14597" max="14597" width="57.109375" style="155" customWidth="1"/>
    <col min="14598" max="14598" width="41.33203125" style="155" customWidth="1"/>
    <col min="14599" max="14599" width="16.33203125" style="155" customWidth="1"/>
    <col min="14600" max="14851" width="9.33203125" style="155"/>
    <col min="14852" max="14852" width="6.77734375" style="155" customWidth="1"/>
    <col min="14853" max="14853" width="57.109375" style="155" customWidth="1"/>
    <col min="14854" max="14854" width="41.33203125" style="155" customWidth="1"/>
    <col min="14855" max="14855" width="16.33203125" style="155" customWidth="1"/>
    <col min="14856" max="15107" width="9.33203125" style="155"/>
    <col min="15108" max="15108" width="6.77734375" style="155" customWidth="1"/>
    <col min="15109" max="15109" width="57.109375" style="155" customWidth="1"/>
    <col min="15110" max="15110" width="41.33203125" style="155" customWidth="1"/>
    <col min="15111" max="15111" width="16.33203125" style="155" customWidth="1"/>
    <col min="15112" max="15363" width="9.33203125" style="155"/>
    <col min="15364" max="15364" width="6.77734375" style="155" customWidth="1"/>
    <col min="15365" max="15365" width="57.109375" style="155" customWidth="1"/>
    <col min="15366" max="15366" width="41.33203125" style="155" customWidth="1"/>
    <col min="15367" max="15367" width="16.33203125" style="155" customWidth="1"/>
    <col min="15368" max="15619" width="9.33203125" style="155"/>
    <col min="15620" max="15620" width="6.77734375" style="155" customWidth="1"/>
    <col min="15621" max="15621" width="57.109375" style="155" customWidth="1"/>
    <col min="15622" max="15622" width="41.33203125" style="155" customWidth="1"/>
    <col min="15623" max="15623" width="16.33203125" style="155" customWidth="1"/>
    <col min="15624" max="15875" width="9.33203125" style="155"/>
    <col min="15876" max="15876" width="6.77734375" style="155" customWidth="1"/>
    <col min="15877" max="15877" width="57.109375" style="155" customWidth="1"/>
    <col min="15878" max="15878" width="41.33203125" style="155" customWidth="1"/>
    <col min="15879" max="15879" width="16.33203125" style="155" customWidth="1"/>
    <col min="15880" max="16131" width="9.33203125" style="155"/>
    <col min="16132" max="16132" width="6.77734375" style="155" customWidth="1"/>
    <col min="16133" max="16133" width="57.109375" style="155" customWidth="1"/>
    <col min="16134" max="16134" width="41.33203125" style="155" customWidth="1"/>
    <col min="16135" max="16135" width="16.33203125" style="155" customWidth="1"/>
    <col min="16136" max="16384" width="9.33203125" style="155"/>
  </cols>
  <sheetData>
    <row r="1" spans="1:8" ht="17.5">
      <c r="A1" s="309" t="s">
        <v>58</v>
      </c>
      <c r="B1" s="309"/>
      <c r="C1" s="309"/>
      <c r="D1" s="309"/>
      <c r="E1" s="309"/>
      <c r="F1" s="309"/>
      <c r="G1" s="309"/>
    </row>
    <row r="2" spans="1:8" ht="81" customHeight="1">
      <c r="A2" s="310" t="s">
        <v>386</v>
      </c>
      <c r="B2" s="310"/>
      <c r="C2" s="310"/>
      <c r="D2" s="310"/>
      <c r="E2" s="310"/>
      <c r="F2" s="310"/>
      <c r="G2" s="310"/>
      <c r="H2" s="23"/>
    </row>
    <row r="3" spans="1:8" ht="18">
      <c r="A3" s="311" t="str">
        <f>'PL I'!A3:I3</f>
        <v>(Kèm theo Tờ trình số …./TTr-UBND ngày     tháng       năm 2025 của Uỷ ban nhân dân huyện Ia H'Drai)</v>
      </c>
      <c r="B3" s="311"/>
      <c r="C3" s="311"/>
      <c r="D3" s="311"/>
      <c r="E3" s="311"/>
      <c r="F3" s="311"/>
      <c r="G3" s="311"/>
    </row>
    <row r="4" spans="1:8">
      <c r="A4" s="312" t="s">
        <v>354</v>
      </c>
      <c r="B4" s="312"/>
      <c r="C4" s="312"/>
      <c r="D4" s="312"/>
      <c r="E4" s="312"/>
      <c r="F4" s="312"/>
      <c r="G4" s="312"/>
    </row>
    <row r="5" spans="1:8" ht="40.5" customHeight="1">
      <c r="A5" s="313" t="s">
        <v>57</v>
      </c>
      <c r="B5" s="313" t="s">
        <v>95</v>
      </c>
      <c r="C5" s="297" t="s">
        <v>380</v>
      </c>
      <c r="D5" s="297" t="s">
        <v>366</v>
      </c>
      <c r="E5" s="314" t="s">
        <v>362</v>
      </c>
      <c r="F5" s="315"/>
      <c r="G5" s="313" t="s">
        <v>1</v>
      </c>
    </row>
    <row r="6" spans="1:8">
      <c r="A6" s="313"/>
      <c r="B6" s="313"/>
      <c r="C6" s="299"/>
      <c r="D6" s="299"/>
      <c r="E6" s="316" t="s">
        <v>367</v>
      </c>
      <c r="F6" s="316" t="s">
        <v>363</v>
      </c>
      <c r="G6" s="313"/>
    </row>
    <row r="7" spans="1:8" ht="82.5" customHeight="1">
      <c r="A7" s="313"/>
      <c r="B7" s="313"/>
      <c r="C7" s="301"/>
      <c r="D7" s="301"/>
      <c r="E7" s="317"/>
      <c r="F7" s="317"/>
      <c r="G7" s="313"/>
    </row>
    <row r="8" spans="1:8" s="158" customFormat="1" ht="60">
      <c r="A8" s="191">
        <v>1</v>
      </c>
      <c r="B8" s="192" t="s">
        <v>97</v>
      </c>
      <c r="C8" s="197">
        <f>C9</f>
        <v>59043</v>
      </c>
      <c r="D8" s="197">
        <f>D9</f>
        <v>59043</v>
      </c>
      <c r="E8" s="197">
        <f>D8-C8</f>
        <v>0</v>
      </c>
      <c r="F8" s="197">
        <f>C8-D8</f>
        <v>0</v>
      </c>
      <c r="G8" s="227"/>
    </row>
    <row r="9" spans="1:8" s="273" customFormat="1" ht="53" customHeight="1">
      <c r="A9" s="274" t="s">
        <v>67</v>
      </c>
      <c r="B9" s="275" t="s">
        <v>98</v>
      </c>
      <c r="C9" s="272">
        <f>C10+C12</f>
        <v>59043</v>
      </c>
      <c r="D9" s="272">
        <f>D10+D12</f>
        <v>59043</v>
      </c>
      <c r="E9" s="272">
        <f t="shared" ref="E9:E11" si="0">D9-C9</f>
        <v>0</v>
      </c>
      <c r="F9" s="272">
        <f t="shared" ref="F9:F15" si="1">C9-D9</f>
        <v>0</v>
      </c>
      <c r="G9" s="276"/>
    </row>
    <row r="10" spans="1:8" s="159" customFormat="1">
      <c r="A10" s="194" t="s">
        <v>118</v>
      </c>
      <c r="B10" s="193" t="s">
        <v>199</v>
      </c>
      <c r="C10" s="198">
        <f>C11</f>
        <v>23514</v>
      </c>
      <c r="D10" s="198">
        <f>D11</f>
        <v>41477</v>
      </c>
      <c r="E10" s="197">
        <f t="shared" si="0"/>
        <v>17963</v>
      </c>
      <c r="F10" s="197"/>
      <c r="G10" s="228"/>
    </row>
    <row r="11" spans="1:8" s="261" customFormat="1" ht="20.25" customHeight="1">
      <c r="A11" s="257" t="s">
        <v>72</v>
      </c>
      <c r="B11" s="258" t="s">
        <v>355</v>
      </c>
      <c r="C11" s="199">
        <v>23514</v>
      </c>
      <c r="D11" s="199">
        <f>23514+17963</f>
        <v>41477</v>
      </c>
      <c r="E11" s="259">
        <f t="shared" si="0"/>
        <v>17963</v>
      </c>
      <c r="F11" s="259"/>
      <c r="G11" s="260"/>
    </row>
    <row r="12" spans="1:8" s="159" customFormat="1">
      <c r="A12" s="194" t="s">
        <v>122</v>
      </c>
      <c r="B12" s="193" t="s">
        <v>91</v>
      </c>
      <c r="C12" s="198">
        <f>SUM(C13:C15)</f>
        <v>35529</v>
      </c>
      <c r="D12" s="198">
        <f>SUM(D13:D15)</f>
        <v>17566</v>
      </c>
      <c r="E12" s="197"/>
      <c r="F12" s="197">
        <f t="shared" si="1"/>
        <v>17963</v>
      </c>
      <c r="G12" s="228"/>
    </row>
    <row r="13" spans="1:8" s="261" customFormat="1" ht="19.5" customHeight="1">
      <c r="A13" s="257" t="s">
        <v>72</v>
      </c>
      <c r="B13" s="258" t="s">
        <v>119</v>
      </c>
      <c r="C13" s="199">
        <v>11850</v>
      </c>
      <c r="D13" s="199">
        <f>11850-7597</f>
        <v>4253</v>
      </c>
      <c r="E13" s="259"/>
      <c r="F13" s="259">
        <f t="shared" si="1"/>
        <v>7597</v>
      </c>
      <c r="G13" s="260"/>
    </row>
    <row r="14" spans="1:8" s="261" customFormat="1" ht="19.5" customHeight="1">
      <c r="A14" s="257" t="s">
        <v>72</v>
      </c>
      <c r="B14" s="258" t="s">
        <v>120</v>
      </c>
      <c r="C14" s="199">
        <v>11809</v>
      </c>
      <c r="D14" s="199">
        <f>11809-5146</f>
        <v>6663</v>
      </c>
      <c r="E14" s="259"/>
      <c r="F14" s="259">
        <f t="shared" si="1"/>
        <v>5146</v>
      </c>
      <c r="G14" s="260"/>
    </row>
    <row r="15" spans="1:8" s="261" customFormat="1" ht="19.5" customHeight="1">
      <c r="A15" s="257" t="s">
        <v>72</v>
      </c>
      <c r="B15" s="258" t="s">
        <v>121</v>
      </c>
      <c r="C15" s="199">
        <v>11870</v>
      </c>
      <c r="D15" s="199">
        <f>11870-5220</f>
        <v>6650</v>
      </c>
      <c r="E15" s="259"/>
      <c r="F15" s="259">
        <f t="shared" si="1"/>
        <v>5220</v>
      </c>
      <c r="G15" s="260"/>
    </row>
  </sheetData>
  <mergeCells count="12">
    <mergeCell ref="A1:G1"/>
    <mergeCell ref="A2:G2"/>
    <mergeCell ref="A3:G3"/>
    <mergeCell ref="A4:G4"/>
    <mergeCell ref="A5:A7"/>
    <mergeCell ref="B5:B7"/>
    <mergeCell ref="C5:C7"/>
    <mergeCell ref="G5:G7"/>
    <mergeCell ref="D5:D7"/>
    <mergeCell ref="E5:F5"/>
    <mergeCell ref="E6:E7"/>
    <mergeCell ref="F6:F7"/>
  </mergeCells>
  <pageMargins left="0.70866141732283472" right="0.23622047244094491" top="0.74803149606299213" bottom="0.47244094488188981" header="0.31496062992125984" footer="0.31496062992125984"/>
  <pageSetup paperSize="9"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6"/>
  <sheetViews>
    <sheetView zoomScaleNormal="100" workbookViewId="0">
      <selection activeCell="A3" sqref="A3:D3"/>
    </sheetView>
  </sheetViews>
  <sheetFormatPr defaultRowHeight="13"/>
  <cols>
    <col min="1" max="1" width="4.44140625" style="161" bestFit="1" customWidth="1"/>
    <col min="2" max="2" width="87.109375" style="161" customWidth="1"/>
    <col min="3" max="3" width="26.44140625" style="164" customWidth="1"/>
    <col min="4" max="4" width="25.33203125" style="161" customWidth="1"/>
    <col min="5" max="256" width="9.33203125" style="161"/>
    <col min="257" max="257" width="6.77734375" style="161" customWidth="1"/>
    <col min="258" max="258" width="52.77734375" style="161" customWidth="1"/>
    <col min="259" max="259" width="37.109375" style="161" customWidth="1"/>
    <col min="260" max="260" width="14.44140625" style="161" customWidth="1"/>
    <col min="261" max="512" width="9.33203125" style="161"/>
    <col min="513" max="513" width="6.77734375" style="161" customWidth="1"/>
    <col min="514" max="514" width="52.77734375" style="161" customWidth="1"/>
    <col min="515" max="515" width="37.109375" style="161" customWidth="1"/>
    <col min="516" max="516" width="14.44140625" style="161" customWidth="1"/>
    <col min="517" max="768" width="9.33203125" style="161"/>
    <col min="769" max="769" width="6.77734375" style="161" customWidth="1"/>
    <col min="770" max="770" width="52.77734375" style="161" customWidth="1"/>
    <col min="771" max="771" width="37.109375" style="161" customWidth="1"/>
    <col min="772" max="772" width="14.44140625" style="161" customWidth="1"/>
    <col min="773" max="1024" width="9.33203125" style="161"/>
    <col min="1025" max="1025" width="6.77734375" style="161" customWidth="1"/>
    <col min="1026" max="1026" width="52.77734375" style="161" customWidth="1"/>
    <col min="1027" max="1027" width="37.109375" style="161" customWidth="1"/>
    <col min="1028" max="1028" width="14.44140625" style="161" customWidth="1"/>
    <col min="1029" max="1280" width="9.33203125" style="161"/>
    <col min="1281" max="1281" width="6.77734375" style="161" customWidth="1"/>
    <col min="1282" max="1282" width="52.77734375" style="161" customWidth="1"/>
    <col min="1283" max="1283" width="37.109375" style="161" customWidth="1"/>
    <col min="1284" max="1284" width="14.44140625" style="161" customWidth="1"/>
    <col min="1285" max="1536" width="9.33203125" style="161"/>
    <col min="1537" max="1537" width="6.77734375" style="161" customWidth="1"/>
    <col min="1538" max="1538" width="52.77734375" style="161" customWidth="1"/>
    <col min="1539" max="1539" width="37.109375" style="161" customWidth="1"/>
    <col min="1540" max="1540" width="14.44140625" style="161" customWidth="1"/>
    <col min="1541" max="1792" width="9.33203125" style="161"/>
    <col min="1793" max="1793" width="6.77734375" style="161" customWidth="1"/>
    <col min="1794" max="1794" width="52.77734375" style="161" customWidth="1"/>
    <col min="1795" max="1795" width="37.109375" style="161" customWidth="1"/>
    <col min="1796" max="1796" width="14.44140625" style="161" customWidth="1"/>
    <col min="1797" max="2048" width="9.33203125" style="161"/>
    <col min="2049" max="2049" width="6.77734375" style="161" customWidth="1"/>
    <col min="2050" max="2050" width="52.77734375" style="161" customWidth="1"/>
    <col min="2051" max="2051" width="37.109375" style="161" customWidth="1"/>
    <col min="2052" max="2052" width="14.44140625" style="161" customWidth="1"/>
    <col min="2053" max="2304" width="9.33203125" style="161"/>
    <col min="2305" max="2305" width="6.77734375" style="161" customWidth="1"/>
    <col min="2306" max="2306" width="52.77734375" style="161" customWidth="1"/>
    <col min="2307" max="2307" width="37.109375" style="161" customWidth="1"/>
    <col min="2308" max="2308" width="14.44140625" style="161" customWidth="1"/>
    <col min="2309" max="2560" width="9.33203125" style="161"/>
    <col min="2561" max="2561" width="6.77734375" style="161" customWidth="1"/>
    <col min="2562" max="2562" width="52.77734375" style="161" customWidth="1"/>
    <col min="2563" max="2563" width="37.109375" style="161" customWidth="1"/>
    <col min="2564" max="2564" width="14.44140625" style="161" customWidth="1"/>
    <col min="2565" max="2816" width="9.33203125" style="161"/>
    <col min="2817" max="2817" width="6.77734375" style="161" customWidth="1"/>
    <col min="2818" max="2818" width="52.77734375" style="161" customWidth="1"/>
    <col min="2819" max="2819" width="37.109375" style="161" customWidth="1"/>
    <col min="2820" max="2820" width="14.44140625" style="161" customWidth="1"/>
    <col min="2821" max="3072" width="9.33203125" style="161"/>
    <col min="3073" max="3073" width="6.77734375" style="161" customWidth="1"/>
    <col min="3074" max="3074" width="52.77734375" style="161" customWidth="1"/>
    <col min="3075" max="3075" width="37.109375" style="161" customWidth="1"/>
    <col min="3076" max="3076" width="14.44140625" style="161" customWidth="1"/>
    <col min="3077" max="3328" width="9.33203125" style="161"/>
    <col min="3329" max="3329" width="6.77734375" style="161" customWidth="1"/>
    <col min="3330" max="3330" width="52.77734375" style="161" customWidth="1"/>
    <col min="3331" max="3331" width="37.109375" style="161" customWidth="1"/>
    <col min="3332" max="3332" width="14.44140625" style="161" customWidth="1"/>
    <col min="3333" max="3584" width="9.33203125" style="161"/>
    <col min="3585" max="3585" width="6.77734375" style="161" customWidth="1"/>
    <col min="3586" max="3586" width="52.77734375" style="161" customWidth="1"/>
    <col min="3587" max="3587" width="37.109375" style="161" customWidth="1"/>
    <col min="3588" max="3588" width="14.44140625" style="161" customWidth="1"/>
    <col min="3589" max="3840" width="9.33203125" style="161"/>
    <col min="3841" max="3841" width="6.77734375" style="161" customWidth="1"/>
    <col min="3842" max="3842" width="52.77734375" style="161" customWidth="1"/>
    <col min="3843" max="3843" width="37.109375" style="161" customWidth="1"/>
    <col min="3844" max="3844" width="14.44140625" style="161" customWidth="1"/>
    <col min="3845" max="4096" width="9.33203125" style="161"/>
    <col min="4097" max="4097" width="6.77734375" style="161" customWidth="1"/>
    <col min="4098" max="4098" width="52.77734375" style="161" customWidth="1"/>
    <col min="4099" max="4099" width="37.109375" style="161" customWidth="1"/>
    <col min="4100" max="4100" width="14.44140625" style="161" customWidth="1"/>
    <col min="4101" max="4352" width="9.33203125" style="161"/>
    <col min="4353" max="4353" width="6.77734375" style="161" customWidth="1"/>
    <col min="4354" max="4354" width="52.77734375" style="161" customWidth="1"/>
    <col min="4355" max="4355" width="37.109375" style="161" customWidth="1"/>
    <col min="4356" max="4356" width="14.44140625" style="161" customWidth="1"/>
    <col min="4357" max="4608" width="9.33203125" style="161"/>
    <col min="4609" max="4609" width="6.77734375" style="161" customWidth="1"/>
    <col min="4610" max="4610" width="52.77734375" style="161" customWidth="1"/>
    <col min="4611" max="4611" width="37.109375" style="161" customWidth="1"/>
    <col min="4612" max="4612" width="14.44140625" style="161" customWidth="1"/>
    <col min="4613" max="4864" width="9.33203125" style="161"/>
    <col min="4865" max="4865" width="6.77734375" style="161" customWidth="1"/>
    <col min="4866" max="4866" width="52.77734375" style="161" customWidth="1"/>
    <col min="4867" max="4867" width="37.109375" style="161" customWidth="1"/>
    <col min="4868" max="4868" width="14.44140625" style="161" customWidth="1"/>
    <col min="4869" max="5120" width="9.33203125" style="161"/>
    <col min="5121" max="5121" width="6.77734375" style="161" customWidth="1"/>
    <col min="5122" max="5122" width="52.77734375" style="161" customWidth="1"/>
    <col min="5123" max="5123" width="37.109375" style="161" customWidth="1"/>
    <col min="5124" max="5124" width="14.44140625" style="161" customWidth="1"/>
    <col min="5125" max="5376" width="9.33203125" style="161"/>
    <col min="5377" max="5377" width="6.77734375" style="161" customWidth="1"/>
    <col min="5378" max="5378" width="52.77734375" style="161" customWidth="1"/>
    <col min="5379" max="5379" width="37.109375" style="161" customWidth="1"/>
    <col min="5380" max="5380" width="14.44140625" style="161" customWidth="1"/>
    <col min="5381" max="5632" width="9.33203125" style="161"/>
    <col min="5633" max="5633" width="6.77734375" style="161" customWidth="1"/>
    <col min="5634" max="5634" width="52.77734375" style="161" customWidth="1"/>
    <col min="5635" max="5635" width="37.109375" style="161" customWidth="1"/>
    <col min="5636" max="5636" width="14.44140625" style="161" customWidth="1"/>
    <col min="5637" max="5888" width="9.33203125" style="161"/>
    <col min="5889" max="5889" width="6.77734375" style="161" customWidth="1"/>
    <col min="5890" max="5890" width="52.77734375" style="161" customWidth="1"/>
    <col min="5891" max="5891" width="37.109375" style="161" customWidth="1"/>
    <col min="5892" max="5892" width="14.44140625" style="161" customWidth="1"/>
    <col min="5893" max="6144" width="9.33203125" style="161"/>
    <col min="6145" max="6145" width="6.77734375" style="161" customWidth="1"/>
    <col min="6146" max="6146" width="52.77734375" style="161" customWidth="1"/>
    <col min="6147" max="6147" width="37.109375" style="161" customWidth="1"/>
    <col min="6148" max="6148" width="14.44140625" style="161" customWidth="1"/>
    <col min="6149" max="6400" width="9.33203125" style="161"/>
    <col min="6401" max="6401" width="6.77734375" style="161" customWidth="1"/>
    <col min="6402" max="6402" width="52.77734375" style="161" customWidth="1"/>
    <col min="6403" max="6403" width="37.109375" style="161" customWidth="1"/>
    <col min="6404" max="6404" width="14.44140625" style="161" customWidth="1"/>
    <col min="6405" max="6656" width="9.33203125" style="161"/>
    <col min="6657" max="6657" width="6.77734375" style="161" customWidth="1"/>
    <col min="6658" max="6658" width="52.77734375" style="161" customWidth="1"/>
    <col min="6659" max="6659" width="37.109375" style="161" customWidth="1"/>
    <col min="6660" max="6660" width="14.44140625" style="161" customWidth="1"/>
    <col min="6661" max="6912" width="9.33203125" style="161"/>
    <col min="6913" max="6913" width="6.77734375" style="161" customWidth="1"/>
    <col min="6914" max="6914" width="52.77734375" style="161" customWidth="1"/>
    <col min="6915" max="6915" width="37.109375" style="161" customWidth="1"/>
    <col min="6916" max="6916" width="14.44140625" style="161" customWidth="1"/>
    <col min="6917" max="7168" width="9.33203125" style="161"/>
    <col min="7169" max="7169" width="6.77734375" style="161" customWidth="1"/>
    <col min="7170" max="7170" width="52.77734375" style="161" customWidth="1"/>
    <col min="7171" max="7171" width="37.109375" style="161" customWidth="1"/>
    <col min="7172" max="7172" width="14.44140625" style="161" customWidth="1"/>
    <col min="7173" max="7424" width="9.33203125" style="161"/>
    <col min="7425" max="7425" width="6.77734375" style="161" customWidth="1"/>
    <col min="7426" max="7426" width="52.77734375" style="161" customWidth="1"/>
    <col min="7427" max="7427" width="37.109375" style="161" customWidth="1"/>
    <col min="7428" max="7428" width="14.44140625" style="161" customWidth="1"/>
    <col min="7429" max="7680" width="9.33203125" style="161"/>
    <col min="7681" max="7681" width="6.77734375" style="161" customWidth="1"/>
    <col min="7682" max="7682" width="52.77734375" style="161" customWidth="1"/>
    <col min="7683" max="7683" width="37.109375" style="161" customWidth="1"/>
    <col min="7684" max="7684" width="14.44140625" style="161" customWidth="1"/>
    <col min="7685" max="7936" width="9.33203125" style="161"/>
    <col min="7937" max="7937" width="6.77734375" style="161" customWidth="1"/>
    <col min="7938" max="7938" width="52.77734375" style="161" customWidth="1"/>
    <col min="7939" max="7939" width="37.109375" style="161" customWidth="1"/>
    <col min="7940" max="7940" width="14.44140625" style="161" customWidth="1"/>
    <col min="7941" max="8192" width="9.33203125" style="161"/>
    <col min="8193" max="8193" width="6.77734375" style="161" customWidth="1"/>
    <col min="8194" max="8194" width="52.77734375" style="161" customWidth="1"/>
    <col min="8195" max="8195" width="37.109375" style="161" customWidth="1"/>
    <col min="8196" max="8196" width="14.44140625" style="161" customWidth="1"/>
    <col min="8197" max="8448" width="9.33203125" style="161"/>
    <col min="8449" max="8449" width="6.77734375" style="161" customWidth="1"/>
    <col min="8450" max="8450" width="52.77734375" style="161" customWidth="1"/>
    <col min="8451" max="8451" width="37.109375" style="161" customWidth="1"/>
    <col min="8452" max="8452" width="14.44140625" style="161" customWidth="1"/>
    <col min="8453" max="8704" width="9.33203125" style="161"/>
    <col min="8705" max="8705" width="6.77734375" style="161" customWidth="1"/>
    <col min="8706" max="8706" width="52.77734375" style="161" customWidth="1"/>
    <col min="8707" max="8707" width="37.109375" style="161" customWidth="1"/>
    <col min="8708" max="8708" width="14.44140625" style="161" customWidth="1"/>
    <col min="8709" max="8960" width="9.33203125" style="161"/>
    <col min="8961" max="8961" width="6.77734375" style="161" customWidth="1"/>
    <col min="8962" max="8962" width="52.77734375" style="161" customWidth="1"/>
    <col min="8963" max="8963" width="37.109375" style="161" customWidth="1"/>
    <col min="8964" max="8964" width="14.44140625" style="161" customWidth="1"/>
    <col min="8965" max="9216" width="9.33203125" style="161"/>
    <col min="9217" max="9217" width="6.77734375" style="161" customWidth="1"/>
    <col min="9218" max="9218" width="52.77734375" style="161" customWidth="1"/>
    <col min="9219" max="9219" width="37.109375" style="161" customWidth="1"/>
    <col min="9220" max="9220" width="14.44140625" style="161" customWidth="1"/>
    <col min="9221" max="9472" width="9.33203125" style="161"/>
    <col min="9473" max="9473" width="6.77734375" style="161" customWidth="1"/>
    <col min="9474" max="9474" width="52.77734375" style="161" customWidth="1"/>
    <col min="9475" max="9475" width="37.109375" style="161" customWidth="1"/>
    <col min="9476" max="9476" width="14.44140625" style="161" customWidth="1"/>
    <col min="9477" max="9728" width="9.33203125" style="161"/>
    <col min="9729" max="9729" width="6.77734375" style="161" customWidth="1"/>
    <col min="9730" max="9730" width="52.77734375" style="161" customWidth="1"/>
    <col min="9731" max="9731" width="37.109375" style="161" customWidth="1"/>
    <col min="9732" max="9732" width="14.44140625" style="161" customWidth="1"/>
    <col min="9733" max="9984" width="9.33203125" style="161"/>
    <col min="9985" max="9985" width="6.77734375" style="161" customWidth="1"/>
    <col min="9986" max="9986" width="52.77734375" style="161" customWidth="1"/>
    <col min="9987" max="9987" width="37.109375" style="161" customWidth="1"/>
    <col min="9988" max="9988" width="14.44140625" style="161" customWidth="1"/>
    <col min="9989" max="10240" width="9.33203125" style="161"/>
    <col min="10241" max="10241" width="6.77734375" style="161" customWidth="1"/>
    <col min="10242" max="10242" width="52.77734375" style="161" customWidth="1"/>
    <col min="10243" max="10243" width="37.109375" style="161" customWidth="1"/>
    <col min="10244" max="10244" width="14.44140625" style="161" customWidth="1"/>
    <col min="10245" max="10496" width="9.33203125" style="161"/>
    <col min="10497" max="10497" width="6.77734375" style="161" customWidth="1"/>
    <col min="10498" max="10498" width="52.77734375" style="161" customWidth="1"/>
    <col min="10499" max="10499" width="37.109375" style="161" customWidth="1"/>
    <col min="10500" max="10500" width="14.44140625" style="161" customWidth="1"/>
    <col min="10501" max="10752" width="9.33203125" style="161"/>
    <col min="10753" max="10753" width="6.77734375" style="161" customWidth="1"/>
    <col min="10754" max="10754" width="52.77734375" style="161" customWidth="1"/>
    <col min="10755" max="10755" width="37.109375" style="161" customWidth="1"/>
    <col min="10756" max="10756" width="14.44140625" style="161" customWidth="1"/>
    <col min="10757" max="11008" width="9.33203125" style="161"/>
    <col min="11009" max="11009" width="6.77734375" style="161" customWidth="1"/>
    <col min="11010" max="11010" width="52.77734375" style="161" customWidth="1"/>
    <col min="11011" max="11011" width="37.109375" style="161" customWidth="1"/>
    <col min="11012" max="11012" width="14.44140625" style="161" customWidth="1"/>
    <col min="11013" max="11264" width="9.33203125" style="161"/>
    <col min="11265" max="11265" width="6.77734375" style="161" customWidth="1"/>
    <col min="11266" max="11266" width="52.77734375" style="161" customWidth="1"/>
    <col min="11267" max="11267" width="37.109375" style="161" customWidth="1"/>
    <col min="11268" max="11268" width="14.44140625" style="161" customWidth="1"/>
    <col min="11269" max="11520" width="9.33203125" style="161"/>
    <col min="11521" max="11521" width="6.77734375" style="161" customWidth="1"/>
    <col min="11522" max="11522" width="52.77734375" style="161" customWidth="1"/>
    <col min="11523" max="11523" width="37.109375" style="161" customWidth="1"/>
    <col min="11524" max="11524" width="14.44140625" style="161" customWidth="1"/>
    <col min="11525" max="11776" width="9.33203125" style="161"/>
    <col min="11777" max="11777" width="6.77734375" style="161" customWidth="1"/>
    <col min="11778" max="11778" width="52.77734375" style="161" customWidth="1"/>
    <col min="11779" max="11779" width="37.109375" style="161" customWidth="1"/>
    <col min="11780" max="11780" width="14.44140625" style="161" customWidth="1"/>
    <col min="11781" max="12032" width="9.33203125" style="161"/>
    <col min="12033" max="12033" width="6.77734375" style="161" customWidth="1"/>
    <col min="12034" max="12034" width="52.77734375" style="161" customWidth="1"/>
    <col min="12035" max="12035" width="37.109375" style="161" customWidth="1"/>
    <col min="12036" max="12036" width="14.44140625" style="161" customWidth="1"/>
    <col min="12037" max="12288" width="9.33203125" style="161"/>
    <col min="12289" max="12289" width="6.77734375" style="161" customWidth="1"/>
    <col min="12290" max="12290" width="52.77734375" style="161" customWidth="1"/>
    <col min="12291" max="12291" width="37.109375" style="161" customWidth="1"/>
    <col min="12292" max="12292" width="14.44140625" style="161" customWidth="1"/>
    <col min="12293" max="12544" width="9.33203125" style="161"/>
    <col min="12545" max="12545" width="6.77734375" style="161" customWidth="1"/>
    <col min="12546" max="12546" width="52.77734375" style="161" customWidth="1"/>
    <col min="12547" max="12547" width="37.109375" style="161" customWidth="1"/>
    <col min="12548" max="12548" width="14.44140625" style="161" customWidth="1"/>
    <col min="12549" max="12800" width="9.33203125" style="161"/>
    <col min="12801" max="12801" width="6.77734375" style="161" customWidth="1"/>
    <col min="12802" max="12802" width="52.77734375" style="161" customWidth="1"/>
    <col min="12803" max="12803" width="37.109375" style="161" customWidth="1"/>
    <col min="12804" max="12804" width="14.44140625" style="161" customWidth="1"/>
    <col min="12805" max="13056" width="9.33203125" style="161"/>
    <col min="13057" max="13057" width="6.77734375" style="161" customWidth="1"/>
    <col min="13058" max="13058" width="52.77734375" style="161" customWidth="1"/>
    <col min="13059" max="13059" width="37.109375" style="161" customWidth="1"/>
    <col min="13060" max="13060" width="14.44140625" style="161" customWidth="1"/>
    <col min="13061" max="13312" width="9.33203125" style="161"/>
    <col min="13313" max="13313" width="6.77734375" style="161" customWidth="1"/>
    <col min="13314" max="13314" width="52.77734375" style="161" customWidth="1"/>
    <col min="13315" max="13315" width="37.109375" style="161" customWidth="1"/>
    <col min="13316" max="13316" width="14.44140625" style="161" customWidth="1"/>
    <col min="13317" max="13568" width="9.33203125" style="161"/>
    <col min="13569" max="13569" width="6.77734375" style="161" customWidth="1"/>
    <col min="13570" max="13570" width="52.77734375" style="161" customWidth="1"/>
    <col min="13571" max="13571" width="37.109375" style="161" customWidth="1"/>
    <col min="13572" max="13572" width="14.44140625" style="161" customWidth="1"/>
    <col min="13573" max="13824" width="9.33203125" style="161"/>
    <col min="13825" max="13825" width="6.77734375" style="161" customWidth="1"/>
    <col min="13826" max="13826" width="52.77734375" style="161" customWidth="1"/>
    <col min="13827" max="13827" width="37.109375" style="161" customWidth="1"/>
    <col min="13828" max="13828" width="14.44140625" style="161" customWidth="1"/>
    <col min="13829" max="14080" width="9.33203125" style="161"/>
    <col min="14081" max="14081" width="6.77734375" style="161" customWidth="1"/>
    <col min="14082" max="14082" width="52.77734375" style="161" customWidth="1"/>
    <col min="14083" max="14083" width="37.109375" style="161" customWidth="1"/>
    <col min="14084" max="14084" width="14.44140625" style="161" customWidth="1"/>
    <col min="14085" max="14336" width="9.33203125" style="161"/>
    <col min="14337" max="14337" width="6.77734375" style="161" customWidth="1"/>
    <col min="14338" max="14338" width="52.77734375" style="161" customWidth="1"/>
    <col min="14339" max="14339" width="37.109375" style="161" customWidth="1"/>
    <col min="14340" max="14340" width="14.44140625" style="161" customWidth="1"/>
    <col min="14341" max="14592" width="9.33203125" style="161"/>
    <col min="14593" max="14593" width="6.77734375" style="161" customWidth="1"/>
    <col min="14594" max="14594" width="52.77734375" style="161" customWidth="1"/>
    <col min="14595" max="14595" width="37.109375" style="161" customWidth="1"/>
    <col min="14596" max="14596" width="14.44140625" style="161" customWidth="1"/>
    <col min="14597" max="14848" width="9.33203125" style="161"/>
    <col min="14849" max="14849" width="6.77734375" style="161" customWidth="1"/>
    <col min="14850" max="14850" width="52.77734375" style="161" customWidth="1"/>
    <col min="14851" max="14851" width="37.109375" style="161" customWidth="1"/>
    <col min="14852" max="14852" width="14.44140625" style="161" customWidth="1"/>
    <col min="14853" max="15104" width="9.33203125" style="161"/>
    <col min="15105" max="15105" width="6.77734375" style="161" customWidth="1"/>
    <col min="15106" max="15106" width="52.77734375" style="161" customWidth="1"/>
    <col min="15107" max="15107" width="37.109375" style="161" customWidth="1"/>
    <col min="15108" max="15108" width="14.44140625" style="161" customWidth="1"/>
    <col min="15109" max="15360" width="9.33203125" style="161"/>
    <col min="15361" max="15361" width="6.77734375" style="161" customWidth="1"/>
    <col min="15362" max="15362" width="52.77734375" style="161" customWidth="1"/>
    <col min="15363" max="15363" width="37.109375" style="161" customWidth="1"/>
    <col min="15364" max="15364" width="14.44140625" style="161" customWidth="1"/>
    <col min="15365" max="15616" width="9.33203125" style="161"/>
    <col min="15617" max="15617" width="6.77734375" style="161" customWidth="1"/>
    <col min="15618" max="15618" width="52.77734375" style="161" customWidth="1"/>
    <col min="15619" max="15619" width="37.109375" style="161" customWidth="1"/>
    <col min="15620" max="15620" width="14.44140625" style="161" customWidth="1"/>
    <col min="15621" max="15872" width="9.33203125" style="161"/>
    <col min="15873" max="15873" width="6.77734375" style="161" customWidth="1"/>
    <col min="15874" max="15874" width="52.77734375" style="161" customWidth="1"/>
    <col min="15875" max="15875" width="37.109375" style="161" customWidth="1"/>
    <col min="15876" max="15876" width="14.44140625" style="161" customWidth="1"/>
    <col min="15877" max="16128" width="9.33203125" style="161"/>
    <col min="16129" max="16129" width="6.77734375" style="161" customWidth="1"/>
    <col min="16130" max="16130" width="52.77734375" style="161" customWidth="1"/>
    <col min="16131" max="16131" width="37.109375" style="161" customWidth="1"/>
    <col min="16132" max="16132" width="14.44140625" style="161" customWidth="1"/>
    <col min="16133" max="16384" width="9.33203125" style="161"/>
  </cols>
  <sheetData>
    <row r="1" spans="1:5" ht="17.5">
      <c r="A1" s="319" t="s">
        <v>360</v>
      </c>
      <c r="B1" s="319"/>
      <c r="C1" s="319"/>
      <c r="D1" s="319"/>
    </row>
    <row r="2" spans="1:5" ht="72.75" customHeight="1">
      <c r="A2" s="320" t="s">
        <v>348</v>
      </c>
      <c r="B2" s="320"/>
      <c r="C2" s="320"/>
      <c r="D2" s="320"/>
      <c r="E2" s="52"/>
    </row>
    <row r="3" spans="1:5" ht="18">
      <c r="A3" s="321" t="str">
        <f>'PL I'!A3:I3</f>
        <v>(Kèm theo Tờ trình số …./TTr-UBND ngày     tháng       năm 2025 của Uỷ ban nhân dân huyện Ia H'Drai)</v>
      </c>
      <c r="B3" s="321"/>
      <c r="C3" s="321"/>
      <c r="D3" s="321"/>
    </row>
    <row r="4" spans="1:5" ht="15.5">
      <c r="A4" s="322" t="s">
        <v>353</v>
      </c>
      <c r="B4" s="322"/>
      <c r="C4" s="322"/>
      <c r="D4" s="322"/>
    </row>
    <row r="5" spans="1:5">
      <c r="A5" s="318" t="s">
        <v>57</v>
      </c>
      <c r="B5" s="318" t="s">
        <v>95</v>
      </c>
      <c r="C5" s="323" t="s">
        <v>345</v>
      </c>
      <c r="D5" s="318" t="s">
        <v>1</v>
      </c>
    </row>
    <row r="6" spans="1:5">
      <c r="A6" s="318"/>
      <c r="B6" s="318"/>
      <c r="C6" s="323"/>
      <c r="D6" s="318"/>
    </row>
    <row r="7" spans="1:5" ht="83.25" customHeight="1">
      <c r="A7" s="318"/>
      <c r="B7" s="318"/>
      <c r="C7" s="323"/>
      <c r="D7" s="318"/>
    </row>
    <row r="8" spans="1:5" ht="24.75" customHeight="1">
      <c r="A8" s="318" t="s">
        <v>4</v>
      </c>
      <c r="B8" s="318"/>
      <c r="C8" s="210">
        <f>C9</f>
        <v>184389</v>
      </c>
      <c r="D8" s="200"/>
    </row>
    <row r="9" spans="1:5" s="162" customFormat="1" ht="40" customHeight="1">
      <c r="A9" s="201">
        <v>1</v>
      </c>
      <c r="B9" s="202" t="s">
        <v>104</v>
      </c>
      <c r="C9" s="210">
        <f>C10</f>
        <v>184389</v>
      </c>
      <c r="D9" s="200"/>
    </row>
    <row r="10" spans="1:5" ht="40" customHeight="1">
      <c r="A10" s="203" t="s">
        <v>67</v>
      </c>
      <c r="B10" s="204" t="s">
        <v>105</v>
      </c>
      <c r="C10" s="211">
        <f>C11+C13</f>
        <v>184389</v>
      </c>
      <c r="D10" s="205"/>
    </row>
    <row r="11" spans="1:5" s="163" customFormat="1" ht="40" customHeight="1">
      <c r="A11" s="206" t="s">
        <v>118</v>
      </c>
      <c r="B11" s="207" t="s">
        <v>199</v>
      </c>
      <c r="C11" s="212">
        <f>C12</f>
        <v>153734</v>
      </c>
      <c r="D11" s="208"/>
    </row>
    <row r="12" spans="1:5" ht="40" customHeight="1">
      <c r="A12" s="203" t="s">
        <v>72</v>
      </c>
      <c r="B12" s="204" t="s">
        <v>355</v>
      </c>
      <c r="C12" s="211">
        <v>153734</v>
      </c>
      <c r="D12" s="205"/>
    </row>
    <row r="13" spans="1:5" s="163" customFormat="1" ht="40" customHeight="1">
      <c r="A13" s="209" t="s">
        <v>122</v>
      </c>
      <c r="B13" s="207" t="s">
        <v>356</v>
      </c>
      <c r="C13" s="212">
        <f>C14+C15+C16</f>
        <v>30655</v>
      </c>
      <c r="D13" s="208"/>
    </row>
    <row r="14" spans="1:5" ht="40" customHeight="1">
      <c r="A14" s="203" t="s">
        <v>72</v>
      </c>
      <c r="B14" s="204" t="s">
        <v>119</v>
      </c>
      <c r="C14" s="211">
        <v>9016</v>
      </c>
      <c r="D14" s="205"/>
    </row>
    <row r="15" spans="1:5" ht="40" customHeight="1">
      <c r="A15" s="203" t="s">
        <v>72</v>
      </c>
      <c r="B15" s="204" t="s">
        <v>120</v>
      </c>
      <c r="C15" s="211">
        <v>12623</v>
      </c>
      <c r="D15" s="205"/>
    </row>
    <row r="16" spans="1:5" ht="40" customHeight="1">
      <c r="A16" s="203" t="s">
        <v>72</v>
      </c>
      <c r="B16" s="204" t="s">
        <v>121</v>
      </c>
      <c r="C16" s="211">
        <v>9016</v>
      </c>
      <c r="D16" s="205"/>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scale="82" orientation="portrait" r:id="rId1"/>
  <ignoredErrors>
    <ignoredError sqref="C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5"/>
  <sheetViews>
    <sheetView zoomScaleNormal="100" workbookViewId="0">
      <selection activeCell="G7" sqref="G7"/>
    </sheetView>
  </sheetViews>
  <sheetFormatPr defaultRowHeight="13"/>
  <cols>
    <col min="1" max="1" width="4.44140625" style="161" bestFit="1" customWidth="1"/>
    <col min="2" max="2" width="94" style="161" customWidth="1"/>
    <col min="3" max="3" width="21.6640625" style="164" customWidth="1"/>
    <col min="4" max="4" width="25.6640625" style="161" customWidth="1"/>
    <col min="5" max="256" width="9.33203125" style="161"/>
    <col min="257" max="257" width="6.77734375" style="161" customWidth="1"/>
    <col min="258" max="258" width="52.77734375" style="161" customWidth="1"/>
    <col min="259" max="259" width="37.109375" style="161" customWidth="1"/>
    <col min="260" max="260" width="14.44140625" style="161" customWidth="1"/>
    <col min="261" max="512" width="9.33203125" style="161"/>
    <col min="513" max="513" width="6.77734375" style="161" customWidth="1"/>
    <col min="514" max="514" width="52.77734375" style="161" customWidth="1"/>
    <col min="515" max="515" width="37.109375" style="161" customWidth="1"/>
    <col min="516" max="516" width="14.44140625" style="161" customWidth="1"/>
    <col min="517" max="768" width="9.33203125" style="161"/>
    <col min="769" max="769" width="6.77734375" style="161" customWidth="1"/>
    <col min="770" max="770" width="52.77734375" style="161" customWidth="1"/>
    <col min="771" max="771" width="37.109375" style="161" customWidth="1"/>
    <col min="772" max="772" width="14.44140625" style="161" customWidth="1"/>
    <col min="773" max="1024" width="9.33203125" style="161"/>
    <col min="1025" max="1025" width="6.77734375" style="161" customWidth="1"/>
    <col min="1026" max="1026" width="52.77734375" style="161" customWidth="1"/>
    <col min="1027" max="1027" width="37.109375" style="161" customWidth="1"/>
    <col min="1028" max="1028" width="14.44140625" style="161" customWidth="1"/>
    <col min="1029" max="1280" width="9.33203125" style="161"/>
    <col min="1281" max="1281" width="6.77734375" style="161" customWidth="1"/>
    <col min="1282" max="1282" width="52.77734375" style="161" customWidth="1"/>
    <col min="1283" max="1283" width="37.109375" style="161" customWidth="1"/>
    <col min="1284" max="1284" width="14.44140625" style="161" customWidth="1"/>
    <col min="1285" max="1536" width="9.33203125" style="161"/>
    <col min="1537" max="1537" width="6.77734375" style="161" customWidth="1"/>
    <col min="1538" max="1538" width="52.77734375" style="161" customWidth="1"/>
    <col min="1539" max="1539" width="37.109375" style="161" customWidth="1"/>
    <col min="1540" max="1540" width="14.44140625" style="161" customWidth="1"/>
    <col min="1541" max="1792" width="9.33203125" style="161"/>
    <col min="1793" max="1793" width="6.77734375" style="161" customWidth="1"/>
    <col min="1794" max="1794" width="52.77734375" style="161" customWidth="1"/>
    <col min="1795" max="1795" width="37.109375" style="161" customWidth="1"/>
    <col min="1796" max="1796" width="14.44140625" style="161" customWidth="1"/>
    <col min="1797" max="2048" width="9.33203125" style="161"/>
    <col min="2049" max="2049" width="6.77734375" style="161" customWidth="1"/>
    <col min="2050" max="2050" width="52.77734375" style="161" customWidth="1"/>
    <col min="2051" max="2051" width="37.109375" style="161" customWidth="1"/>
    <col min="2052" max="2052" width="14.44140625" style="161" customWidth="1"/>
    <col min="2053" max="2304" width="9.33203125" style="161"/>
    <col min="2305" max="2305" width="6.77734375" style="161" customWidth="1"/>
    <col min="2306" max="2306" width="52.77734375" style="161" customWidth="1"/>
    <col min="2307" max="2307" width="37.109375" style="161" customWidth="1"/>
    <col min="2308" max="2308" width="14.44140625" style="161" customWidth="1"/>
    <col min="2309" max="2560" width="9.33203125" style="161"/>
    <col min="2561" max="2561" width="6.77734375" style="161" customWidth="1"/>
    <col min="2562" max="2562" width="52.77734375" style="161" customWidth="1"/>
    <col min="2563" max="2563" width="37.109375" style="161" customWidth="1"/>
    <col min="2564" max="2564" width="14.44140625" style="161" customWidth="1"/>
    <col min="2565" max="2816" width="9.33203125" style="161"/>
    <col min="2817" max="2817" width="6.77734375" style="161" customWidth="1"/>
    <col min="2818" max="2818" width="52.77734375" style="161" customWidth="1"/>
    <col min="2819" max="2819" width="37.109375" style="161" customWidth="1"/>
    <col min="2820" max="2820" width="14.44140625" style="161" customWidth="1"/>
    <col min="2821" max="3072" width="9.33203125" style="161"/>
    <col min="3073" max="3073" width="6.77734375" style="161" customWidth="1"/>
    <col min="3074" max="3074" width="52.77734375" style="161" customWidth="1"/>
    <col min="3075" max="3075" width="37.109375" style="161" customWidth="1"/>
    <col min="3076" max="3076" width="14.44140625" style="161" customWidth="1"/>
    <col min="3077" max="3328" width="9.33203125" style="161"/>
    <col min="3329" max="3329" width="6.77734375" style="161" customWidth="1"/>
    <col min="3330" max="3330" width="52.77734375" style="161" customWidth="1"/>
    <col min="3331" max="3331" width="37.109375" style="161" customWidth="1"/>
    <col min="3332" max="3332" width="14.44140625" style="161" customWidth="1"/>
    <col min="3333" max="3584" width="9.33203125" style="161"/>
    <col min="3585" max="3585" width="6.77734375" style="161" customWidth="1"/>
    <col min="3586" max="3586" width="52.77734375" style="161" customWidth="1"/>
    <col min="3587" max="3587" width="37.109375" style="161" customWidth="1"/>
    <col min="3588" max="3588" width="14.44140625" style="161" customWidth="1"/>
    <col min="3589" max="3840" width="9.33203125" style="161"/>
    <col min="3841" max="3841" width="6.77734375" style="161" customWidth="1"/>
    <col min="3842" max="3842" width="52.77734375" style="161" customWidth="1"/>
    <col min="3843" max="3843" width="37.109375" style="161" customWidth="1"/>
    <col min="3844" max="3844" width="14.44140625" style="161" customWidth="1"/>
    <col min="3845" max="4096" width="9.33203125" style="161"/>
    <col min="4097" max="4097" width="6.77734375" style="161" customWidth="1"/>
    <col min="4098" max="4098" width="52.77734375" style="161" customWidth="1"/>
    <col min="4099" max="4099" width="37.109375" style="161" customWidth="1"/>
    <col min="4100" max="4100" width="14.44140625" style="161" customWidth="1"/>
    <col min="4101" max="4352" width="9.33203125" style="161"/>
    <col min="4353" max="4353" width="6.77734375" style="161" customWidth="1"/>
    <col min="4354" max="4354" width="52.77734375" style="161" customWidth="1"/>
    <col min="4355" max="4355" width="37.109375" style="161" customWidth="1"/>
    <col min="4356" max="4356" width="14.44140625" style="161" customWidth="1"/>
    <col min="4357" max="4608" width="9.33203125" style="161"/>
    <col min="4609" max="4609" width="6.77734375" style="161" customWidth="1"/>
    <col min="4610" max="4610" width="52.77734375" style="161" customWidth="1"/>
    <col min="4611" max="4611" width="37.109375" style="161" customWidth="1"/>
    <col min="4612" max="4612" width="14.44140625" style="161" customWidth="1"/>
    <col min="4613" max="4864" width="9.33203125" style="161"/>
    <col min="4865" max="4865" width="6.77734375" style="161" customWidth="1"/>
    <col min="4866" max="4866" width="52.77734375" style="161" customWidth="1"/>
    <col min="4867" max="4867" width="37.109375" style="161" customWidth="1"/>
    <col min="4868" max="4868" width="14.44140625" style="161" customWidth="1"/>
    <col min="4869" max="5120" width="9.33203125" style="161"/>
    <col min="5121" max="5121" width="6.77734375" style="161" customWidth="1"/>
    <col min="5122" max="5122" width="52.77734375" style="161" customWidth="1"/>
    <col min="5123" max="5123" width="37.109375" style="161" customWidth="1"/>
    <col min="5124" max="5124" width="14.44140625" style="161" customWidth="1"/>
    <col min="5125" max="5376" width="9.33203125" style="161"/>
    <col min="5377" max="5377" width="6.77734375" style="161" customWidth="1"/>
    <col min="5378" max="5378" width="52.77734375" style="161" customWidth="1"/>
    <col min="5379" max="5379" width="37.109375" style="161" customWidth="1"/>
    <col min="5380" max="5380" width="14.44140625" style="161" customWidth="1"/>
    <col min="5381" max="5632" width="9.33203125" style="161"/>
    <col min="5633" max="5633" width="6.77734375" style="161" customWidth="1"/>
    <col min="5634" max="5634" width="52.77734375" style="161" customWidth="1"/>
    <col min="5635" max="5635" width="37.109375" style="161" customWidth="1"/>
    <col min="5636" max="5636" width="14.44140625" style="161" customWidth="1"/>
    <col min="5637" max="5888" width="9.33203125" style="161"/>
    <col min="5889" max="5889" width="6.77734375" style="161" customWidth="1"/>
    <col min="5890" max="5890" width="52.77734375" style="161" customWidth="1"/>
    <col min="5891" max="5891" width="37.109375" style="161" customWidth="1"/>
    <col min="5892" max="5892" width="14.44140625" style="161" customWidth="1"/>
    <col min="5893" max="6144" width="9.33203125" style="161"/>
    <col min="6145" max="6145" width="6.77734375" style="161" customWidth="1"/>
    <col min="6146" max="6146" width="52.77734375" style="161" customWidth="1"/>
    <col min="6147" max="6147" width="37.109375" style="161" customWidth="1"/>
    <col min="6148" max="6148" width="14.44140625" style="161" customWidth="1"/>
    <col min="6149" max="6400" width="9.33203125" style="161"/>
    <col min="6401" max="6401" width="6.77734375" style="161" customWidth="1"/>
    <col min="6402" max="6402" width="52.77734375" style="161" customWidth="1"/>
    <col min="6403" max="6403" width="37.109375" style="161" customWidth="1"/>
    <col min="6404" max="6404" width="14.44140625" style="161" customWidth="1"/>
    <col min="6405" max="6656" width="9.33203125" style="161"/>
    <col min="6657" max="6657" width="6.77734375" style="161" customWidth="1"/>
    <col min="6658" max="6658" width="52.77734375" style="161" customWidth="1"/>
    <col min="6659" max="6659" width="37.109375" style="161" customWidth="1"/>
    <col min="6660" max="6660" width="14.44140625" style="161" customWidth="1"/>
    <col min="6661" max="6912" width="9.33203125" style="161"/>
    <col min="6913" max="6913" width="6.77734375" style="161" customWidth="1"/>
    <col min="6914" max="6914" width="52.77734375" style="161" customWidth="1"/>
    <col min="6915" max="6915" width="37.109375" style="161" customWidth="1"/>
    <col min="6916" max="6916" width="14.44140625" style="161" customWidth="1"/>
    <col min="6917" max="7168" width="9.33203125" style="161"/>
    <col min="7169" max="7169" width="6.77734375" style="161" customWidth="1"/>
    <col min="7170" max="7170" width="52.77734375" style="161" customWidth="1"/>
    <col min="7171" max="7171" width="37.109375" style="161" customWidth="1"/>
    <col min="7172" max="7172" width="14.44140625" style="161" customWidth="1"/>
    <col min="7173" max="7424" width="9.33203125" style="161"/>
    <col min="7425" max="7425" width="6.77734375" style="161" customWidth="1"/>
    <col min="7426" max="7426" width="52.77734375" style="161" customWidth="1"/>
    <col min="7427" max="7427" width="37.109375" style="161" customWidth="1"/>
    <col min="7428" max="7428" width="14.44140625" style="161" customWidth="1"/>
    <col min="7429" max="7680" width="9.33203125" style="161"/>
    <col min="7681" max="7681" width="6.77734375" style="161" customWidth="1"/>
    <col min="7682" max="7682" width="52.77734375" style="161" customWidth="1"/>
    <col min="7683" max="7683" width="37.109375" style="161" customWidth="1"/>
    <col min="7684" max="7684" width="14.44140625" style="161" customWidth="1"/>
    <col min="7685" max="7936" width="9.33203125" style="161"/>
    <col min="7937" max="7937" width="6.77734375" style="161" customWidth="1"/>
    <col min="7938" max="7938" width="52.77734375" style="161" customWidth="1"/>
    <col min="7939" max="7939" width="37.109375" style="161" customWidth="1"/>
    <col min="7940" max="7940" width="14.44140625" style="161" customWidth="1"/>
    <col min="7941" max="8192" width="9.33203125" style="161"/>
    <col min="8193" max="8193" width="6.77734375" style="161" customWidth="1"/>
    <col min="8194" max="8194" width="52.77734375" style="161" customWidth="1"/>
    <col min="8195" max="8195" width="37.109375" style="161" customWidth="1"/>
    <col min="8196" max="8196" width="14.44140625" style="161" customWidth="1"/>
    <col min="8197" max="8448" width="9.33203125" style="161"/>
    <col min="8449" max="8449" width="6.77734375" style="161" customWidth="1"/>
    <col min="8450" max="8450" width="52.77734375" style="161" customWidth="1"/>
    <col min="8451" max="8451" width="37.109375" style="161" customWidth="1"/>
    <col min="8452" max="8452" width="14.44140625" style="161" customWidth="1"/>
    <col min="8453" max="8704" width="9.33203125" style="161"/>
    <col min="8705" max="8705" width="6.77734375" style="161" customWidth="1"/>
    <col min="8706" max="8706" width="52.77734375" style="161" customWidth="1"/>
    <col min="8707" max="8707" width="37.109375" style="161" customWidth="1"/>
    <col min="8708" max="8708" width="14.44140625" style="161" customWidth="1"/>
    <col min="8709" max="8960" width="9.33203125" style="161"/>
    <col min="8961" max="8961" width="6.77734375" style="161" customWidth="1"/>
    <col min="8962" max="8962" width="52.77734375" style="161" customWidth="1"/>
    <col min="8963" max="8963" width="37.109375" style="161" customWidth="1"/>
    <col min="8964" max="8964" width="14.44140625" style="161" customWidth="1"/>
    <col min="8965" max="9216" width="9.33203125" style="161"/>
    <col min="9217" max="9217" width="6.77734375" style="161" customWidth="1"/>
    <col min="9218" max="9218" width="52.77734375" style="161" customWidth="1"/>
    <col min="9219" max="9219" width="37.109375" style="161" customWidth="1"/>
    <col min="9220" max="9220" width="14.44140625" style="161" customWidth="1"/>
    <col min="9221" max="9472" width="9.33203125" style="161"/>
    <col min="9473" max="9473" width="6.77734375" style="161" customWidth="1"/>
    <col min="9474" max="9474" width="52.77734375" style="161" customWidth="1"/>
    <col min="9475" max="9475" width="37.109375" style="161" customWidth="1"/>
    <col min="9476" max="9476" width="14.44140625" style="161" customWidth="1"/>
    <col min="9477" max="9728" width="9.33203125" style="161"/>
    <col min="9729" max="9729" width="6.77734375" style="161" customWidth="1"/>
    <col min="9730" max="9730" width="52.77734375" style="161" customWidth="1"/>
    <col min="9731" max="9731" width="37.109375" style="161" customWidth="1"/>
    <col min="9732" max="9732" width="14.44140625" style="161" customWidth="1"/>
    <col min="9733" max="9984" width="9.33203125" style="161"/>
    <col min="9985" max="9985" width="6.77734375" style="161" customWidth="1"/>
    <col min="9986" max="9986" width="52.77734375" style="161" customWidth="1"/>
    <col min="9987" max="9987" width="37.109375" style="161" customWidth="1"/>
    <col min="9988" max="9988" width="14.44140625" style="161" customWidth="1"/>
    <col min="9989" max="10240" width="9.33203125" style="161"/>
    <col min="10241" max="10241" width="6.77734375" style="161" customWidth="1"/>
    <col min="10242" max="10242" width="52.77734375" style="161" customWidth="1"/>
    <col min="10243" max="10243" width="37.109375" style="161" customWidth="1"/>
    <col min="10244" max="10244" width="14.44140625" style="161" customWidth="1"/>
    <col min="10245" max="10496" width="9.33203125" style="161"/>
    <col min="10497" max="10497" width="6.77734375" style="161" customWidth="1"/>
    <col min="10498" max="10498" width="52.77734375" style="161" customWidth="1"/>
    <col min="10499" max="10499" width="37.109375" style="161" customWidth="1"/>
    <col min="10500" max="10500" width="14.44140625" style="161" customWidth="1"/>
    <col min="10501" max="10752" width="9.33203125" style="161"/>
    <col min="10753" max="10753" width="6.77734375" style="161" customWidth="1"/>
    <col min="10754" max="10754" width="52.77734375" style="161" customWidth="1"/>
    <col min="10755" max="10755" width="37.109375" style="161" customWidth="1"/>
    <col min="10756" max="10756" width="14.44140625" style="161" customWidth="1"/>
    <col min="10757" max="11008" width="9.33203125" style="161"/>
    <col min="11009" max="11009" width="6.77734375" style="161" customWidth="1"/>
    <col min="11010" max="11010" width="52.77734375" style="161" customWidth="1"/>
    <col min="11011" max="11011" width="37.109375" style="161" customWidth="1"/>
    <col min="11012" max="11012" width="14.44140625" style="161" customWidth="1"/>
    <col min="11013" max="11264" width="9.33203125" style="161"/>
    <col min="11265" max="11265" width="6.77734375" style="161" customWidth="1"/>
    <col min="11266" max="11266" width="52.77734375" style="161" customWidth="1"/>
    <col min="11267" max="11267" width="37.109375" style="161" customWidth="1"/>
    <col min="11268" max="11268" width="14.44140625" style="161" customWidth="1"/>
    <col min="11269" max="11520" width="9.33203125" style="161"/>
    <col min="11521" max="11521" width="6.77734375" style="161" customWidth="1"/>
    <col min="11522" max="11522" width="52.77734375" style="161" customWidth="1"/>
    <col min="11523" max="11523" width="37.109375" style="161" customWidth="1"/>
    <col min="11524" max="11524" width="14.44140625" style="161" customWidth="1"/>
    <col min="11525" max="11776" width="9.33203125" style="161"/>
    <col min="11777" max="11777" width="6.77734375" style="161" customWidth="1"/>
    <col min="11778" max="11778" width="52.77734375" style="161" customWidth="1"/>
    <col min="11779" max="11779" width="37.109375" style="161" customWidth="1"/>
    <col min="11780" max="11780" width="14.44140625" style="161" customWidth="1"/>
    <col min="11781" max="12032" width="9.33203125" style="161"/>
    <col min="12033" max="12033" width="6.77734375" style="161" customWidth="1"/>
    <col min="12034" max="12034" width="52.77734375" style="161" customWidth="1"/>
    <col min="12035" max="12035" width="37.109375" style="161" customWidth="1"/>
    <col min="12036" max="12036" width="14.44140625" style="161" customWidth="1"/>
    <col min="12037" max="12288" width="9.33203125" style="161"/>
    <col min="12289" max="12289" width="6.77734375" style="161" customWidth="1"/>
    <col min="12290" max="12290" width="52.77734375" style="161" customWidth="1"/>
    <col min="12291" max="12291" width="37.109375" style="161" customWidth="1"/>
    <col min="12292" max="12292" width="14.44140625" style="161" customWidth="1"/>
    <col min="12293" max="12544" width="9.33203125" style="161"/>
    <col min="12545" max="12545" width="6.77734375" style="161" customWidth="1"/>
    <col min="12546" max="12546" width="52.77734375" style="161" customWidth="1"/>
    <col min="12547" max="12547" width="37.109375" style="161" customWidth="1"/>
    <col min="12548" max="12548" width="14.44140625" style="161" customWidth="1"/>
    <col min="12549" max="12800" width="9.33203125" style="161"/>
    <col min="12801" max="12801" width="6.77734375" style="161" customWidth="1"/>
    <col min="12802" max="12802" width="52.77734375" style="161" customWidth="1"/>
    <col min="12803" max="12803" width="37.109375" style="161" customWidth="1"/>
    <col min="12804" max="12804" width="14.44140625" style="161" customWidth="1"/>
    <col min="12805" max="13056" width="9.33203125" style="161"/>
    <col min="13057" max="13057" width="6.77734375" style="161" customWidth="1"/>
    <col min="13058" max="13058" width="52.77734375" style="161" customWidth="1"/>
    <col min="13059" max="13059" width="37.109375" style="161" customWidth="1"/>
    <col min="13060" max="13060" width="14.44140625" style="161" customWidth="1"/>
    <col min="13061" max="13312" width="9.33203125" style="161"/>
    <col min="13313" max="13313" width="6.77734375" style="161" customWidth="1"/>
    <col min="13314" max="13314" width="52.77734375" style="161" customWidth="1"/>
    <col min="13315" max="13315" width="37.109375" style="161" customWidth="1"/>
    <col min="13316" max="13316" width="14.44140625" style="161" customWidth="1"/>
    <col min="13317" max="13568" width="9.33203125" style="161"/>
    <col min="13569" max="13569" width="6.77734375" style="161" customWidth="1"/>
    <col min="13570" max="13570" width="52.77734375" style="161" customWidth="1"/>
    <col min="13571" max="13571" width="37.109375" style="161" customWidth="1"/>
    <col min="13572" max="13572" width="14.44140625" style="161" customWidth="1"/>
    <col min="13573" max="13824" width="9.33203125" style="161"/>
    <col min="13825" max="13825" width="6.77734375" style="161" customWidth="1"/>
    <col min="13826" max="13826" width="52.77734375" style="161" customWidth="1"/>
    <col min="13827" max="13827" width="37.109375" style="161" customWidth="1"/>
    <col min="13828" max="13828" width="14.44140625" style="161" customWidth="1"/>
    <col min="13829" max="14080" width="9.33203125" style="161"/>
    <col min="14081" max="14081" width="6.77734375" style="161" customWidth="1"/>
    <col min="14082" max="14082" width="52.77734375" style="161" customWidth="1"/>
    <col min="14083" max="14083" width="37.109375" style="161" customWidth="1"/>
    <col min="14084" max="14084" width="14.44140625" style="161" customWidth="1"/>
    <col min="14085" max="14336" width="9.33203125" style="161"/>
    <col min="14337" max="14337" width="6.77734375" style="161" customWidth="1"/>
    <col min="14338" max="14338" width="52.77734375" style="161" customWidth="1"/>
    <col min="14339" max="14339" width="37.109375" style="161" customWidth="1"/>
    <col min="14340" max="14340" width="14.44140625" style="161" customWidth="1"/>
    <col min="14341" max="14592" width="9.33203125" style="161"/>
    <col min="14593" max="14593" width="6.77734375" style="161" customWidth="1"/>
    <col min="14594" max="14594" width="52.77734375" style="161" customWidth="1"/>
    <col min="14595" max="14595" width="37.109375" style="161" customWidth="1"/>
    <col min="14596" max="14596" width="14.44140625" style="161" customWidth="1"/>
    <col min="14597" max="14848" width="9.33203125" style="161"/>
    <col min="14849" max="14849" width="6.77734375" style="161" customWidth="1"/>
    <col min="14850" max="14850" width="52.77734375" style="161" customWidth="1"/>
    <col min="14851" max="14851" width="37.109375" style="161" customWidth="1"/>
    <col min="14852" max="14852" width="14.44140625" style="161" customWidth="1"/>
    <col min="14853" max="15104" width="9.33203125" style="161"/>
    <col min="15105" max="15105" width="6.77734375" style="161" customWidth="1"/>
    <col min="15106" max="15106" width="52.77734375" style="161" customWidth="1"/>
    <col min="15107" max="15107" width="37.109375" style="161" customWidth="1"/>
    <col min="15108" max="15108" width="14.44140625" style="161" customWidth="1"/>
    <col min="15109" max="15360" width="9.33203125" style="161"/>
    <col min="15361" max="15361" width="6.77734375" style="161" customWidth="1"/>
    <col min="15362" max="15362" width="52.77734375" style="161" customWidth="1"/>
    <col min="15363" max="15363" width="37.109375" style="161" customWidth="1"/>
    <col min="15364" max="15364" width="14.44140625" style="161" customWidth="1"/>
    <col min="15365" max="15616" width="9.33203125" style="161"/>
    <col min="15617" max="15617" width="6.77734375" style="161" customWidth="1"/>
    <col min="15618" max="15618" width="52.77734375" style="161" customWidth="1"/>
    <col min="15619" max="15619" width="37.109375" style="161" customWidth="1"/>
    <col min="15620" max="15620" width="14.44140625" style="161" customWidth="1"/>
    <col min="15621" max="15872" width="9.33203125" style="161"/>
    <col min="15873" max="15873" width="6.77734375" style="161" customWidth="1"/>
    <col min="15874" max="15874" width="52.77734375" style="161" customWidth="1"/>
    <col min="15875" max="15875" width="37.109375" style="161" customWidth="1"/>
    <col min="15876" max="15876" width="14.44140625" style="161" customWidth="1"/>
    <col min="15877" max="16128" width="9.33203125" style="161"/>
    <col min="16129" max="16129" width="6.77734375" style="161" customWidth="1"/>
    <col min="16130" max="16130" width="52.77734375" style="161" customWidth="1"/>
    <col min="16131" max="16131" width="37.109375" style="161" customWidth="1"/>
    <col min="16132" max="16132" width="14.44140625" style="161" customWidth="1"/>
    <col min="16133" max="16384" width="9.33203125" style="161"/>
  </cols>
  <sheetData>
    <row r="1" spans="1:5" ht="17.5">
      <c r="A1" s="319" t="s">
        <v>350</v>
      </c>
      <c r="B1" s="319"/>
      <c r="C1" s="319"/>
      <c r="D1" s="319"/>
    </row>
    <row r="2" spans="1:5" ht="75" customHeight="1">
      <c r="A2" s="320" t="s">
        <v>349</v>
      </c>
      <c r="B2" s="320"/>
      <c r="C2" s="320"/>
      <c r="D2" s="320"/>
      <c r="E2" s="52"/>
    </row>
    <row r="3" spans="1:5" ht="18">
      <c r="A3" s="321" t="str">
        <f>'PL I'!A3:I3</f>
        <v>(Kèm theo Tờ trình số …./TTr-UBND ngày     tháng       năm 2025 của Uỷ ban nhân dân huyện Ia H'Drai)</v>
      </c>
      <c r="B3" s="321"/>
      <c r="C3" s="321"/>
      <c r="D3" s="321"/>
    </row>
    <row r="4" spans="1:5" ht="15.5">
      <c r="A4" s="322" t="s">
        <v>353</v>
      </c>
      <c r="B4" s="322"/>
      <c r="C4" s="322"/>
      <c r="D4" s="322"/>
    </row>
    <row r="5" spans="1:5">
      <c r="A5" s="318" t="s">
        <v>57</v>
      </c>
      <c r="B5" s="318" t="s">
        <v>133</v>
      </c>
      <c r="C5" s="323" t="s">
        <v>134</v>
      </c>
      <c r="D5" s="318" t="s">
        <v>1</v>
      </c>
    </row>
    <row r="6" spans="1:5">
      <c r="A6" s="318"/>
      <c r="B6" s="318"/>
      <c r="C6" s="323"/>
      <c r="D6" s="318"/>
    </row>
    <row r="7" spans="1:5" ht="74.25" customHeight="1">
      <c r="A7" s="318"/>
      <c r="B7" s="318"/>
      <c r="C7" s="323"/>
      <c r="D7" s="318"/>
    </row>
    <row r="8" spans="1:5" ht="24.75" customHeight="1">
      <c r="A8" s="318" t="s">
        <v>4</v>
      </c>
      <c r="B8" s="318"/>
      <c r="C8" s="210">
        <f>C9</f>
        <v>6998</v>
      </c>
      <c r="D8" s="200"/>
    </row>
    <row r="9" spans="1:5" s="162" customFormat="1" ht="40" customHeight="1">
      <c r="A9" s="201">
        <v>1</v>
      </c>
      <c r="B9" s="202" t="s">
        <v>132</v>
      </c>
      <c r="C9" s="210">
        <f>C10+C14</f>
        <v>6998</v>
      </c>
      <c r="D9" s="200"/>
    </row>
    <row r="10" spans="1:5" s="162" customFormat="1" ht="40" customHeight="1">
      <c r="A10" s="201" t="s">
        <v>67</v>
      </c>
      <c r="B10" s="202" t="s">
        <v>241</v>
      </c>
      <c r="C10" s="210">
        <f>C11+C12+C13</f>
        <v>3839</v>
      </c>
      <c r="D10" s="200"/>
    </row>
    <row r="11" spans="1:5" ht="40" customHeight="1">
      <c r="A11" s="203" t="s">
        <v>72</v>
      </c>
      <c r="B11" s="204" t="s">
        <v>119</v>
      </c>
      <c r="C11" s="211">
        <v>427</v>
      </c>
      <c r="D11" s="205"/>
    </row>
    <row r="12" spans="1:5" ht="40" customHeight="1">
      <c r="A12" s="203" t="s">
        <v>72</v>
      </c>
      <c r="B12" s="204" t="s">
        <v>120</v>
      </c>
      <c r="C12" s="211">
        <v>1706</v>
      </c>
      <c r="D12" s="205"/>
    </row>
    <row r="13" spans="1:5" ht="40" customHeight="1">
      <c r="A13" s="203" t="s">
        <v>72</v>
      </c>
      <c r="B13" s="204" t="s">
        <v>121</v>
      </c>
      <c r="C13" s="211">
        <v>1706</v>
      </c>
      <c r="D13" s="205"/>
    </row>
    <row r="14" spans="1:5" s="162" customFormat="1" ht="40" customHeight="1">
      <c r="A14" s="201" t="s">
        <v>70</v>
      </c>
      <c r="B14" s="202" t="s">
        <v>247</v>
      </c>
      <c r="C14" s="210">
        <f>C15</f>
        <v>3159</v>
      </c>
      <c r="D14" s="200"/>
    </row>
    <row r="15" spans="1:5" ht="40" customHeight="1">
      <c r="A15" s="203" t="s">
        <v>72</v>
      </c>
      <c r="B15" s="204" t="s">
        <v>119</v>
      </c>
      <c r="C15" s="211">
        <f>3159</f>
        <v>3159</v>
      </c>
      <c r="D15" s="205"/>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4" outlineLevelRow="1"/>
  <cols>
    <col min="1" max="1" width="3.77734375" style="24" bestFit="1" customWidth="1"/>
    <col min="2" max="2" width="20.109375" style="24" customWidth="1"/>
    <col min="3" max="3" width="9" style="31" customWidth="1"/>
    <col min="4" max="9" width="9" style="24" customWidth="1"/>
    <col min="10" max="10" width="9.44140625" style="32" customWidth="1"/>
    <col min="11" max="13" width="9.44140625" style="24" customWidth="1"/>
    <col min="14" max="15" width="9.77734375" style="24" customWidth="1"/>
    <col min="16" max="17" width="11.44140625" style="24" customWidth="1"/>
    <col min="18" max="18" width="27.6640625" style="24" customWidth="1"/>
    <col min="19" max="256" width="9.33203125" style="24"/>
    <col min="257" max="257" width="3.77734375" style="24" bestFit="1" customWidth="1"/>
    <col min="258" max="258" width="24.44140625" style="24" customWidth="1"/>
    <col min="259" max="265" width="9" style="24" customWidth="1"/>
    <col min="266" max="269" width="9.44140625" style="24" customWidth="1"/>
    <col min="270" max="271" width="9.77734375" style="24" customWidth="1"/>
    <col min="272" max="273" width="11.44140625" style="24" customWidth="1"/>
    <col min="274" max="274" width="27.6640625" style="24" customWidth="1"/>
    <col min="275" max="512" width="9.33203125" style="24"/>
    <col min="513" max="513" width="3.77734375" style="24" bestFit="1" customWidth="1"/>
    <col min="514" max="514" width="24.44140625" style="24" customWidth="1"/>
    <col min="515" max="521" width="9" style="24" customWidth="1"/>
    <col min="522" max="525" width="9.44140625" style="24" customWidth="1"/>
    <col min="526" max="527" width="9.77734375" style="24" customWidth="1"/>
    <col min="528" max="529" width="11.44140625" style="24" customWidth="1"/>
    <col min="530" max="530" width="27.6640625" style="24" customWidth="1"/>
    <col min="531" max="768" width="9.33203125" style="24"/>
    <col min="769" max="769" width="3.77734375" style="24" bestFit="1" customWidth="1"/>
    <col min="770" max="770" width="24.44140625" style="24" customWidth="1"/>
    <col min="771" max="777" width="9" style="24" customWidth="1"/>
    <col min="778" max="781" width="9.44140625" style="24" customWidth="1"/>
    <col min="782" max="783" width="9.77734375" style="24" customWidth="1"/>
    <col min="784" max="785" width="11.44140625" style="24" customWidth="1"/>
    <col min="786" max="786" width="27.6640625" style="24" customWidth="1"/>
    <col min="787" max="1024" width="9.33203125" style="24"/>
    <col min="1025" max="1025" width="3.77734375" style="24" bestFit="1" customWidth="1"/>
    <col min="1026" max="1026" width="24.44140625" style="24" customWidth="1"/>
    <col min="1027" max="1033" width="9" style="24" customWidth="1"/>
    <col min="1034" max="1037" width="9.44140625" style="24" customWidth="1"/>
    <col min="1038" max="1039" width="9.77734375" style="24" customWidth="1"/>
    <col min="1040" max="1041" width="11.44140625" style="24" customWidth="1"/>
    <col min="1042" max="1042" width="27.6640625" style="24" customWidth="1"/>
    <col min="1043" max="1280" width="9.33203125" style="24"/>
    <col min="1281" max="1281" width="3.77734375" style="24" bestFit="1" customWidth="1"/>
    <col min="1282" max="1282" width="24.44140625" style="24" customWidth="1"/>
    <col min="1283" max="1289" width="9" style="24" customWidth="1"/>
    <col min="1290" max="1293" width="9.44140625" style="24" customWidth="1"/>
    <col min="1294" max="1295" width="9.77734375" style="24" customWidth="1"/>
    <col min="1296" max="1297" width="11.44140625" style="24" customWidth="1"/>
    <col min="1298" max="1298" width="27.6640625" style="24" customWidth="1"/>
    <col min="1299" max="1536" width="9.33203125" style="24"/>
    <col min="1537" max="1537" width="3.77734375" style="24" bestFit="1" customWidth="1"/>
    <col min="1538" max="1538" width="24.44140625" style="24" customWidth="1"/>
    <col min="1539" max="1545" width="9" style="24" customWidth="1"/>
    <col min="1546" max="1549" width="9.44140625" style="24" customWidth="1"/>
    <col min="1550" max="1551" width="9.77734375" style="24" customWidth="1"/>
    <col min="1552" max="1553" width="11.44140625" style="24" customWidth="1"/>
    <col min="1554" max="1554" width="27.6640625" style="24" customWidth="1"/>
    <col min="1555" max="1792" width="9.33203125" style="24"/>
    <col min="1793" max="1793" width="3.77734375" style="24" bestFit="1" customWidth="1"/>
    <col min="1794" max="1794" width="24.44140625" style="24" customWidth="1"/>
    <col min="1795" max="1801" width="9" style="24" customWidth="1"/>
    <col min="1802" max="1805" width="9.44140625" style="24" customWidth="1"/>
    <col min="1806" max="1807" width="9.77734375" style="24" customWidth="1"/>
    <col min="1808" max="1809" width="11.44140625" style="24" customWidth="1"/>
    <col min="1810" max="1810" width="27.6640625" style="24" customWidth="1"/>
    <col min="1811" max="2048" width="9.33203125" style="24"/>
    <col min="2049" max="2049" width="3.77734375" style="24" bestFit="1" customWidth="1"/>
    <col min="2050" max="2050" width="24.44140625" style="24" customWidth="1"/>
    <col min="2051" max="2057" width="9" style="24" customWidth="1"/>
    <col min="2058" max="2061" width="9.44140625" style="24" customWidth="1"/>
    <col min="2062" max="2063" width="9.77734375" style="24" customWidth="1"/>
    <col min="2064" max="2065" width="11.44140625" style="24" customWidth="1"/>
    <col min="2066" max="2066" width="27.6640625" style="24" customWidth="1"/>
    <col min="2067" max="2304" width="9.33203125" style="24"/>
    <col min="2305" max="2305" width="3.77734375" style="24" bestFit="1" customWidth="1"/>
    <col min="2306" max="2306" width="24.44140625" style="24" customWidth="1"/>
    <col min="2307" max="2313" width="9" style="24" customWidth="1"/>
    <col min="2314" max="2317" width="9.44140625" style="24" customWidth="1"/>
    <col min="2318" max="2319" width="9.77734375" style="24" customWidth="1"/>
    <col min="2320" max="2321" width="11.44140625" style="24" customWidth="1"/>
    <col min="2322" max="2322" width="27.6640625" style="24" customWidth="1"/>
    <col min="2323" max="2560" width="9.33203125" style="24"/>
    <col min="2561" max="2561" width="3.77734375" style="24" bestFit="1" customWidth="1"/>
    <col min="2562" max="2562" width="24.44140625" style="24" customWidth="1"/>
    <col min="2563" max="2569" width="9" style="24" customWidth="1"/>
    <col min="2570" max="2573" width="9.44140625" style="24" customWidth="1"/>
    <col min="2574" max="2575" width="9.77734375" style="24" customWidth="1"/>
    <col min="2576" max="2577" width="11.44140625" style="24" customWidth="1"/>
    <col min="2578" max="2578" width="27.6640625" style="24" customWidth="1"/>
    <col min="2579" max="2816" width="9.33203125" style="24"/>
    <col min="2817" max="2817" width="3.77734375" style="24" bestFit="1" customWidth="1"/>
    <col min="2818" max="2818" width="24.44140625" style="24" customWidth="1"/>
    <col min="2819" max="2825" width="9" style="24" customWidth="1"/>
    <col min="2826" max="2829" width="9.44140625" style="24" customWidth="1"/>
    <col min="2830" max="2831" width="9.77734375" style="24" customWidth="1"/>
    <col min="2832" max="2833" width="11.44140625" style="24" customWidth="1"/>
    <col min="2834" max="2834" width="27.6640625" style="24" customWidth="1"/>
    <col min="2835" max="3072" width="9.33203125" style="24"/>
    <col min="3073" max="3073" width="3.77734375" style="24" bestFit="1" customWidth="1"/>
    <col min="3074" max="3074" width="24.44140625" style="24" customWidth="1"/>
    <col min="3075" max="3081" width="9" style="24" customWidth="1"/>
    <col min="3082" max="3085" width="9.44140625" style="24" customWidth="1"/>
    <col min="3086" max="3087" width="9.77734375" style="24" customWidth="1"/>
    <col min="3088" max="3089" width="11.44140625" style="24" customWidth="1"/>
    <col min="3090" max="3090" width="27.6640625" style="24" customWidth="1"/>
    <col min="3091" max="3328" width="9.33203125" style="24"/>
    <col min="3329" max="3329" width="3.77734375" style="24" bestFit="1" customWidth="1"/>
    <col min="3330" max="3330" width="24.44140625" style="24" customWidth="1"/>
    <col min="3331" max="3337" width="9" style="24" customWidth="1"/>
    <col min="3338" max="3341" width="9.44140625" style="24" customWidth="1"/>
    <col min="3342" max="3343" width="9.77734375" style="24" customWidth="1"/>
    <col min="3344" max="3345" width="11.44140625" style="24" customWidth="1"/>
    <col min="3346" max="3346" width="27.6640625" style="24" customWidth="1"/>
    <col min="3347" max="3584" width="9.33203125" style="24"/>
    <col min="3585" max="3585" width="3.77734375" style="24" bestFit="1" customWidth="1"/>
    <col min="3586" max="3586" width="24.44140625" style="24" customWidth="1"/>
    <col min="3587" max="3593" width="9" style="24" customWidth="1"/>
    <col min="3594" max="3597" width="9.44140625" style="24" customWidth="1"/>
    <col min="3598" max="3599" width="9.77734375" style="24" customWidth="1"/>
    <col min="3600" max="3601" width="11.44140625" style="24" customWidth="1"/>
    <col min="3602" max="3602" width="27.6640625" style="24" customWidth="1"/>
    <col min="3603" max="3840" width="9.33203125" style="24"/>
    <col min="3841" max="3841" width="3.77734375" style="24" bestFit="1" customWidth="1"/>
    <col min="3842" max="3842" width="24.44140625" style="24" customWidth="1"/>
    <col min="3843" max="3849" width="9" style="24" customWidth="1"/>
    <col min="3850" max="3853" width="9.44140625" style="24" customWidth="1"/>
    <col min="3854" max="3855" width="9.77734375" style="24" customWidth="1"/>
    <col min="3856" max="3857" width="11.44140625" style="24" customWidth="1"/>
    <col min="3858" max="3858" width="27.6640625" style="24" customWidth="1"/>
    <col min="3859" max="4096" width="9.33203125" style="24"/>
    <col min="4097" max="4097" width="3.77734375" style="24" bestFit="1" customWidth="1"/>
    <col min="4098" max="4098" width="24.44140625" style="24" customWidth="1"/>
    <col min="4099" max="4105" width="9" style="24" customWidth="1"/>
    <col min="4106" max="4109" width="9.44140625" style="24" customWidth="1"/>
    <col min="4110" max="4111" width="9.77734375" style="24" customWidth="1"/>
    <col min="4112" max="4113" width="11.44140625" style="24" customWidth="1"/>
    <col min="4114" max="4114" width="27.6640625" style="24" customWidth="1"/>
    <col min="4115" max="4352" width="9.33203125" style="24"/>
    <col min="4353" max="4353" width="3.77734375" style="24" bestFit="1" customWidth="1"/>
    <col min="4354" max="4354" width="24.44140625" style="24" customWidth="1"/>
    <col min="4355" max="4361" width="9" style="24" customWidth="1"/>
    <col min="4362" max="4365" width="9.44140625" style="24" customWidth="1"/>
    <col min="4366" max="4367" width="9.77734375" style="24" customWidth="1"/>
    <col min="4368" max="4369" width="11.44140625" style="24" customWidth="1"/>
    <col min="4370" max="4370" width="27.6640625" style="24" customWidth="1"/>
    <col min="4371" max="4608" width="9.33203125" style="24"/>
    <col min="4609" max="4609" width="3.77734375" style="24" bestFit="1" customWidth="1"/>
    <col min="4610" max="4610" width="24.44140625" style="24" customWidth="1"/>
    <col min="4611" max="4617" width="9" style="24" customWidth="1"/>
    <col min="4618" max="4621" width="9.44140625" style="24" customWidth="1"/>
    <col min="4622" max="4623" width="9.77734375" style="24" customWidth="1"/>
    <col min="4624" max="4625" width="11.44140625" style="24" customWidth="1"/>
    <col min="4626" max="4626" width="27.6640625" style="24" customWidth="1"/>
    <col min="4627" max="4864" width="9.33203125" style="24"/>
    <col min="4865" max="4865" width="3.77734375" style="24" bestFit="1" customWidth="1"/>
    <col min="4866" max="4866" width="24.44140625" style="24" customWidth="1"/>
    <col min="4867" max="4873" width="9" style="24" customWidth="1"/>
    <col min="4874" max="4877" width="9.44140625" style="24" customWidth="1"/>
    <col min="4878" max="4879" width="9.77734375" style="24" customWidth="1"/>
    <col min="4880" max="4881" width="11.44140625" style="24" customWidth="1"/>
    <col min="4882" max="4882" width="27.6640625" style="24" customWidth="1"/>
    <col min="4883" max="5120" width="9.33203125" style="24"/>
    <col min="5121" max="5121" width="3.77734375" style="24" bestFit="1" customWidth="1"/>
    <col min="5122" max="5122" width="24.44140625" style="24" customWidth="1"/>
    <col min="5123" max="5129" width="9" style="24" customWidth="1"/>
    <col min="5130" max="5133" width="9.44140625" style="24" customWidth="1"/>
    <col min="5134" max="5135" width="9.77734375" style="24" customWidth="1"/>
    <col min="5136" max="5137" width="11.44140625" style="24" customWidth="1"/>
    <col min="5138" max="5138" width="27.6640625" style="24" customWidth="1"/>
    <col min="5139" max="5376" width="9.33203125" style="24"/>
    <col min="5377" max="5377" width="3.77734375" style="24" bestFit="1" customWidth="1"/>
    <col min="5378" max="5378" width="24.44140625" style="24" customWidth="1"/>
    <col min="5379" max="5385" width="9" style="24" customWidth="1"/>
    <col min="5386" max="5389" width="9.44140625" style="24" customWidth="1"/>
    <col min="5390" max="5391" width="9.77734375" style="24" customWidth="1"/>
    <col min="5392" max="5393" width="11.44140625" style="24" customWidth="1"/>
    <col min="5394" max="5394" width="27.6640625" style="24" customWidth="1"/>
    <col min="5395" max="5632" width="9.33203125" style="24"/>
    <col min="5633" max="5633" width="3.77734375" style="24" bestFit="1" customWidth="1"/>
    <col min="5634" max="5634" width="24.44140625" style="24" customWidth="1"/>
    <col min="5635" max="5641" width="9" style="24" customWidth="1"/>
    <col min="5642" max="5645" width="9.44140625" style="24" customWidth="1"/>
    <col min="5646" max="5647" width="9.77734375" style="24" customWidth="1"/>
    <col min="5648" max="5649" width="11.44140625" style="24" customWidth="1"/>
    <col min="5650" max="5650" width="27.6640625" style="24" customWidth="1"/>
    <col min="5651" max="5888" width="9.33203125" style="24"/>
    <col min="5889" max="5889" width="3.77734375" style="24" bestFit="1" customWidth="1"/>
    <col min="5890" max="5890" width="24.44140625" style="24" customWidth="1"/>
    <col min="5891" max="5897" width="9" style="24" customWidth="1"/>
    <col min="5898" max="5901" width="9.44140625" style="24" customWidth="1"/>
    <col min="5902" max="5903" width="9.77734375" style="24" customWidth="1"/>
    <col min="5904" max="5905" width="11.44140625" style="24" customWidth="1"/>
    <col min="5906" max="5906" width="27.6640625" style="24" customWidth="1"/>
    <col min="5907" max="6144" width="9.33203125" style="24"/>
    <col min="6145" max="6145" width="3.77734375" style="24" bestFit="1" customWidth="1"/>
    <col min="6146" max="6146" width="24.44140625" style="24" customWidth="1"/>
    <col min="6147" max="6153" width="9" style="24" customWidth="1"/>
    <col min="6154" max="6157" width="9.44140625" style="24" customWidth="1"/>
    <col min="6158" max="6159" width="9.77734375" style="24" customWidth="1"/>
    <col min="6160" max="6161" width="11.44140625" style="24" customWidth="1"/>
    <col min="6162" max="6162" width="27.6640625" style="24" customWidth="1"/>
    <col min="6163" max="6400" width="9.33203125" style="24"/>
    <col min="6401" max="6401" width="3.77734375" style="24" bestFit="1" customWidth="1"/>
    <col min="6402" max="6402" width="24.44140625" style="24" customWidth="1"/>
    <col min="6403" max="6409" width="9" style="24" customWidth="1"/>
    <col min="6410" max="6413" width="9.44140625" style="24" customWidth="1"/>
    <col min="6414" max="6415" width="9.77734375" style="24" customWidth="1"/>
    <col min="6416" max="6417" width="11.44140625" style="24" customWidth="1"/>
    <col min="6418" max="6418" width="27.6640625" style="24" customWidth="1"/>
    <col min="6419" max="6656" width="9.33203125" style="24"/>
    <col min="6657" max="6657" width="3.77734375" style="24" bestFit="1" customWidth="1"/>
    <col min="6658" max="6658" width="24.44140625" style="24" customWidth="1"/>
    <col min="6659" max="6665" width="9" style="24" customWidth="1"/>
    <col min="6666" max="6669" width="9.44140625" style="24" customWidth="1"/>
    <col min="6670" max="6671" width="9.77734375" style="24" customWidth="1"/>
    <col min="6672" max="6673" width="11.44140625" style="24" customWidth="1"/>
    <col min="6674" max="6674" width="27.6640625" style="24" customWidth="1"/>
    <col min="6675" max="6912" width="9.33203125" style="24"/>
    <col min="6913" max="6913" width="3.77734375" style="24" bestFit="1" customWidth="1"/>
    <col min="6914" max="6914" width="24.44140625" style="24" customWidth="1"/>
    <col min="6915" max="6921" width="9" style="24" customWidth="1"/>
    <col min="6922" max="6925" width="9.44140625" style="24" customWidth="1"/>
    <col min="6926" max="6927" width="9.77734375" style="24" customWidth="1"/>
    <col min="6928" max="6929" width="11.44140625" style="24" customWidth="1"/>
    <col min="6930" max="6930" width="27.6640625" style="24" customWidth="1"/>
    <col min="6931" max="7168" width="9.33203125" style="24"/>
    <col min="7169" max="7169" width="3.77734375" style="24" bestFit="1" customWidth="1"/>
    <col min="7170" max="7170" width="24.44140625" style="24" customWidth="1"/>
    <col min="7171" max="7177" width="9" style="24" customWidth="1"/>
    <col min="7178" max="7181" width="9.44140625" style="24" customWidth="1"/>
    <col min="7182" max="7183" width="9.77734375" style="24" customWidth="1"/>
    <col min="7184" max="7185" width="11.44140625" style="24" customWidth="1"/>
    <col min="7186" max="7186" width="27.6640625" style="24" customWidth="1"/>
    <col min="7187" max="7424" width="9.33203125" style="24"/>
    <col min="7425" max="7425" width="3.77734375" style="24" bestFit="1" customWidth="1"/>
    <col min="7426" max="7426" width="24.44140625" style="24" customWidth="1"/>
    <col min="7427" max="7433" width="9" style="24" customWidth="1"/>
    <col min="7434" max="7437" width="9.44140625" style="24" customWidth="1"/>
    <col min="7438" max="7439" width="9.77734375" style="24" customWidth="1"/>
    <col min="7440" max="7441" width="11.44140625" style="24" customWidth="1"/>
    <col min="7442" max="7442" width="27.6640625" style="24" customWidth="1"/>
    <col min="7443" max="7680" width="9.33203125" style="24"/>
    <col min="7681" max="7681" width="3.77734375" style="24" bestFit="1" customWidth="1"/>
    <col min="7682" max="7682" width="24.44140625" style="24" customWidth="1"/>
    <col min="7683" max="7689" width="9" style="24" customWidth="1"/>
    <col min="7690" max="7693" width="9.44140625" style="24" customWidth="1"/>
    <col min="7694" max="7695" width="9.77734375" style="24" customWidth="1"/>
    <col min="7696" max="7697" width="11.44140625" style="24" customWidth="1"/>
    <col min="7698" max="7698" width="27.6640625" style="24" customWidth="1"/>
    <col min="7699" max="7936" width="9.33203125" style="24"/>
    <col min="7937" max="7937" width="3.77734375" style="24" bestFit="1" customWidth="1"/>
    <col min="7938" max="7938" width="24.44140625" style="24" customWidth="1"/>
    <col min="7939" max="7945" width="9" style="24" customWidth="1"/>
    <col min="7946" max="7949" width="9.44140625" style="24" customWidth="1"/>
    <col min="7950" max="7951" width="9.77734375" style="24" customWidth="1"/>
    <col min="7952" max="7953" width="11.44140625" style="24" customWidth="1"/>
    <col min="7954" max="7954" width="27.6640625" style="24" customWidth="1"/>
    <col min="7955" max="8192" width="9.33203125" style="24"/>
    <col min="8193" max="8193" width="3.77734375" style="24" bestFit="1" customWidth="1"/>
    <col min="8194" max="8194" width="24.44140625" style="24" customWidth="1"/>
    <col min="8195" max="8201" width="9" style="24" customWidth="1"/>
    <col min="8202" max="8205" width="9.44140625" style="24" customWidth="1"/>
    <col min="8206" max="8207" width="9.77734375" style="24" customWidth="1"/>
    <col min="8208" max="8209" width="11.44140625" style="24" customWidth="1"/>
    <col min="8210" max="8210" width="27.6640625" style="24" customWidth="1"/>
    <col min="8211" max="8448" width="9.33203125" style="24"/>
    <col min="8449" max="8449" width="3.77734375" style="24" bestFit="1" customWidth="1"/>
    <col min="8450" max="8450" width="24.44140625" style="24" customWidth="1"/>
    <col min="8451" max="8457" width="9" style="24" customWidth="1"/>
    <col min="8458" max="8461" width="9.44140625" style="24" customWidth="1"/>
    <col min="8462" max="8463" width="9.77734375" style="24" customWidth="1"/>
    <col min="8464" max="8465" width="11.44140625" style="24" customWidth="1"/>
    <col min="8466" max="8466" width="27.6640625" style="24" customWidth="1"/>
    <col min="8467" max="8704" width="9.33203125" style="24"/>
    <col min="8705" max="8705" width="3.77734375" style="24" bestFit="1" customWidth="1"/>
    <col min="8706" max="8706" width="24.44140625" style="24" customWidth="1"/>
    <col min="8707" max="8713" width="9" style="24" customWidth="1"/>
    <col min="8714" max="8717" width="9.44140625" style="24" customWidth="1"/>
    <col min="8718" max="8719" width="9.77734375" style="24" customWidth="1"/>
    <col min="8720" max="8721" width="11.44140625" style="24" customWidth="1"/>
    <col min="8722" max="8722" width="27.6640625" style="24" customWidth="1"/>
    <col min="8723" max="8960" width="9.33203125" style="24"/>
    <col min="8961" max="8961" width="3.77734375" style="24" bestFit="1" customWidth="1"/>
    <col min="8962" max="8962" width="24.44140625" style="24" customWidth="1"/>
    <col min="8963" max="8969" width="9" style="24" customWidth="1"/>
    <col min="8970" max="8973" width="9.44140625" style="24" customWidth="1"/>
    <col min="8974" max="8975" width="9.77734375" style="24" customWidth="1"/>
    <col min="8976" max="8977" width="11.44140625" style="24" customWidth="1"/>
    <col min="8978" max="8978" width="27.6640625" style="24" customWidth="1"/>
    <col min="8979" max="9216" width="9.33203125" style="24"/>
    <col min="9217" max="9217" width="3.77734375" style="24" bestFit="1" customWidth="1"/>
    <col min="9218" max="9218" width="24.44140625" style="24" customWidth="1"/>
    <col min="9219" max="9225" width="9" style="24" customWidth="1"/>
    <col min="9226" max="9229" width="9.44140625" style="24" customWidth="1"/>
    <col min="9230" max="9231" width="9.77734375" style="24" customWidth="1"/>
    <col min="9232" max="9233" width="11.44140625" style="24" customWidth="1"/>
    <col min="9234" max="9234" width="27.6640625" style="24" customWidth="1"/>
    <col min="9235" max="9472" width="9.33203125" style="24"/>
    <col min="9473" max="9473" width="3.77734375" style="24" bestFit="1" customWidth="1"/>
    <col min="9474" max="9474" width="24.44140625" style="24" customWidth="1"/>
    <col min="9475" max="9481" width="9" style="24" customWidth="1"/>
    <col min="9482" max="9485" width="9.44140625" style="24" customWidth="1"/>
    <col min="9486" max="9487" width="9.77734375" style="24" customWidth="1"/>
    <col min="9488" max="9489" width="11.44140625" style="24" customWidth="1"/>
    <col min="9490" max="9490" width="27.6640625" style="24" customWidth="1"/>
    <col min="9491" max="9728" width="9.33203125" style="24"/>
    <col min="9729" max="9729" width="3.77734375" style="24" bestFit="1" customWidth="1"/>
    <col min="9730" max="9730" width="24.44140625" style="24" customWidth="1"/>
    <col min="9731" max="9737" width="9" style="24" customWidth="1"/>
    <col min="9738" max="9741" width="9.44140625" style="24" customWidth="1"/>
    <col min="9742" max="9743" width="9.77734375" style="24" customWidth="1"/>
    <col min="9744" max="9745" width="11.44140625" style="24" customWidth="1"/>
    <col min="9746" max="9746" width="27.6640625" style="24" customWidth="1"/>
    <col min="9747" max="9984" width="9.33203125" style="24"/>
    <col min="9985" max="9985" width="3.77734375" style="24" bestFit="1" customWidth="1"/>
    <col min="9986" max="9986" width="24.44140625" style="24" customWidth="1"/>
    <col min="9987" max="9993" width="9" style="24" customWidth="1"/>
    <col min="9994" max="9997" width="9.44140625" style="24" customWidth="1"/>
    <col min="9998" max="9999" width="9.77734375" style="24" customWidth="1"/>
    <col min="10000" max="10001" width="11.44140625" style="24" customWidth="1"/>
    <col min="10002" max="10002" width="27.6640625" style="24" customWidth="1"/>
    <col min="10003" max="10240" width="9.33203125" style="24"/>
    <col min="10241" max="10241" width="3.77734375" style="24" bestFit="1" customWidth="1"/>
    <col min="10242" max="10242" width="24.44140625" style="24" customWidth="1"/>
    <col min="10243" max="10249" width="9" style="24" customWidth="1"/>
    <col min="10250" max="10253" width="9.44140625" style="24" customWidth="1"/>
    <col min="10254" max="10255" width="9.77734375" style="24" customWidth="1"/>
    <col min="10256" max="10257" width="11.44140625" style="24" customWidth="1"/>
    <col min="10258" max="10258" width="27.6640625" style="24" customWidth="1"/>
    <col min="10259" max="10496" width="9.33203125" style="24"/>
    <col min="10497" max="10497" width="3.77734375" style="24" bestFit="1" customWidth="1"/>
    <col min="10498" max="10498" width="24.44140625" style="24" customWidth="1"/>
    <col min="10499" max="10505" width="9" style="24" customWidth="1"/>
    <col min="10506" max="10509" width="9.44140625" style="24" customWidth="1"/>
    <col min="10510" max="10511" width="9.77734375" style="24" customWidth="1"/>
    <col min="10512" max="10513" width="11.44140625" style="24" customWidth="1"/>
    <col min="10514" max="10514" width="27.6640625" style="24" customWidth="1"/>
    <col min="10515" max="10752" width="9.33203125" style="24"/>
    <col min="10753" max="10753" width="3.77734375" style="24" bestFit="1" customWidth="1"/>
    <col min="10754" max="10754" width="24.44140625" style="24" customWidth="1"/>
    <col min="10755" max="10761" width="9" style="24" customWidth="1"/>
    <col min="10762" max="10765" width="9.44140625" style="24" customWidth="1"/>
    <col min="10766" max="10767" width="9.77734375" style="24" customWidth="1"/>
    <col min="10768" max="10769" width="11.44140625" style="24" customWidth="1"/>
    <col min="10770" max="10770" width="27.6640625" style="24" customWidth="1"/>
    <col min="10771" max="11008" width="9.33203125" style="24"/>
    <col min="11009" max="11009" width="3.77734375" style="24" bestFit="1" customWidth="1"/>
    <col min="11010" max="11010" width="24.44140625" style="24" customWidth="1"/>
    <col min="11011" max="11017" width="9" style="24" customWidth="1"/>
    <col min="11018" max="11021" width="9.44140625" style="24" customWidth="1"/>
    <col min="11022" max="11023" width="9.77734375" style="24" customWidth="1"/>
    <col min="11024" max="11025" width="11.44140625" style="24" customWidth="1"/>
    <col min="11026" max="11026" width="27.6640625" style="24" customWidth="1"/>
    <col min="11027" max="11264" width="9.33203125" style="24"/>
    <col min="11265" max="11265" width="3.77734375" style="24" bestFit="1" customWidth="1"/>
    <col min="11266" max="11266" width="24.44140625" style="24" customWidth="1"/>
    <col min="11267" max="11273" width="9" style="24" customWidth="1"/>
    <col min="11274" max="11277" width="9.44140625" style="24" customWidth="1"/>
    <col min="11278" max="11279" width="9.77734375" style="24" customWidth="1"/>
    <col min="11280" max="11281" width="11.44140625" style="24" customWidth="1"/>
    <col min="11282" max="11282" width="27.6640625" style="24" customWidth="1"/>
    <col min="11283" max="11520" width="9.33203125" style="24"/>
    <col min="11521" max="11521" width="3.77734375" style="24" bestFit="1" customWidth="1"/>
    <col min="11522" max="11522" width="24.44140625" style="24" customWidth="1"/>
    <col min="11523" max="11529" width="9" style="24" customWidth="1"/>
    <col min="11530" max="11533" width="9.44140625" style="24" customWidth="1"/>
    <col min="11534" max="11535" width="9.77734375" style="24" customWidth="1"/>
    <col min="11536" max="11537" width="11.44140625" style="24" customWidth="1"/>
    <col min="11538" max="11538" width="27.6640625" style="24" customWidth="1"/>
    <col min="11539" max="11776" width="9.33203125" style="24"/>
    <col min="11777" max="11777" width="3.77734375" style="24" bestFit="1" customWidth="1"/>
    <col min="11778" max="11778" width="24.44140625" style="24" customWidth="1"/>
    <col min="11779" max="11785" width="9" style="24" customWidth="1"/>
    <col min="11786" max="11789" width="9.44140625" style="24" customWidth="1"/>
    <col min="11790" max="11791" width="9.77734375" style="24" customWidth="1"/>
    <col min="11792" max="11793" width="11.44140625" style="24" customWidth="1"/>
    <col min="11794" max="11794" width="27.6640625" style="24" customWidth="1"/>
    <col min="11795" max="12032" width="9.33203125" style="24"/>
    <col min="12033" max="12033" width="3.77734375" style="24" bestFit="1" customWidth="1"/>
    <col min="12034" max="12034" width="24.44140625" style="24" customWidth="1"/>
    <col min="12035" max="12041" width="9" style="24" customWidth="1"/>
    <col min="12042" max="12045" width="9.44140625" style="24" customWidth="1"/>
    <col min="12046" max="12047" width="9.77734375" style="24" customWidth="1"/>
    <col min="12048" max="12049" width="11.44140625" style="24" customWidth="1"/>
    <col min="12050" max="12050" width="27.6640625" style="24" customWidth="1"/>
    <col min="12051" max="12288" width="9.33203125" style="24"/>
    <col min="12289" max="12289" width="3.77734375" style="24" bestFit="1" customWidth="1"/>
    <col min="12290" max="12290" width="24.44140625" style="24" customWidth="1"/>
    <col min="12291" max="12297" width="9" style="24" customWidth="1"/>
    <col min="12298" max="12301" width="9.44140625" style="24" customWidth="1"/>
    <col min="12302" max="12303" width="9.77734375" style="24" customWidth="1"/>
    <col min="12304" max="12305" width="11.44140625" style="24" customWidth="1"/>
    <col min="12306" max="12306" width="27.6640625" style="24" customWidth="1"/>
    <col min="12307" max="12544" width="9.33203125" style="24"/>
    <col min="12545" max="12545" width="3.77734375" style="24" bestFit="1" customWidth="1"/>
    <col min="12546" max="12546" width="24.44140625" style="24" customWidth="1"/>
    <col min="12547" max="12553" width="9" style="24" customWidth="1"/>
    <col min="12554" max="12557" width="9.44140625" style="24" customWidth="1"/>
    <col min="12558" max="12559" width="9.77734375" style="24" customWidth="1"/>
    <col min="12560" max="12561" width="11.44140625" style="24" customWidth="1"/>
    <col min="12562" max="12562" width="27.6640625" style="24" customWidth="1"/>
    <col min="12563" max="12800" width="9.33203125" style="24"/>
    <col min="12801" max="12801" width="3.77734375" style="24" bestFit="1" customWidth="1"/>
    <col min="12802" max="12802" width="24.44140625" style="24" customWidth="1"/>
    <col min="12803" max="12809" width="9" style="24" customWidth="1"/>
    <col min="12810" max="12813" width="9.44140625" style="24" customWidth="1"/>
    <col min="12814" max="12815" width="9.77734375" style="24" customWidth="1"/>
    <col min="12816" max="12817" width="11.44140625" style="24" customWidth="1"/>
    <col min="12818" max="12818" width="27.6640625" style="24" customWidth="1"/>
    <col min="12819" max="13056" width="9.33203125" style="24"/>
    <col min="13057" max="13057" width="3.77734375" style="24" bestFit="1" customWidth="1"/>
    <col min="13058" max="13058" width="24.44140625" style="24" customWidth="1"/>
    <col min="13059" max="13065" width="9" style="24" customWidth="1"/>
    <col min="13066" max="13069" width="9.44140625" style="24" customWidth="1"/>
    <col min="13070" max="13071" width="9.77734375" style="24" customWidth="1"/>
    <col min="13072" max="13073" width="11.44140625" style="24" customWidth="1"/>
    <col min="13074" max="13074" width="27.6640625" style="24" customWidth="1"/>
    <col min="13075" max="13312" width="9.33203125" style="24"/>
    <col min="13313" max="13313" width="3.77734375" style="24" bestFit="1" customWidth="1"/>
    <col min="13314" max="13314" width="24.44140625" style="24" customWidth="1"/>
    <col min="13315" max="13321" width="9" style="24" customWidth="1"/>
    <col min="13322" max="13325" width="9.44140625" style="24" customWidth="1"/>
    <col min="13326" max="13327" width="9.77734375" style="24" customWidth="1"/>
    <col min="13328" max="13329" width="11.44140625" style="24" customWidth="1"/>
    <col min="13330" max="13330" width="27.6640625" style="24" customWidth="1"/>
    <col min="13331" max="13568" width="9.33203125" style="24"/>
    <col min="13569" max="13569" width="3.77734375" style="24" bestFit="1" customWidth="1"/>
    <col min="13570" max="13570" width="24.44140625" style="24" customWidth="1"/>
    <col min="13571" max="13577" width="9" style="24" customWidth="1"/>
    <col min="13578" max="13581" width="9.44140625" style="24" customWidth="1"/>
    <col min="13582" max="13583" width="9.77734375" style="24" customWidth="1"/>
    <col min="13584" max="13585" width="11.44140625" style="24" customWidth="1"/>
    <col min="13586" max="13586" width="27.6640625" style="24" customWidth="1"/>
    <col min="13587" max="13824" width="9.33203125" style="24"/>
    <col min="13825" max="13825" width="3.77734375" style="24" bestFit="1" customWidth="1"/>
    <col min="13826" max="13826" width="24.44140625" style="24" customWidth="1"/>
    <col min="13827" max="13833" width="9" style="24" customWidth="1"/>
    <col min="13834" max="13837" width="9.44140625" style="24" customWidth="1"/>
    <col min="13838" max="13839" width="9.77734375" style="24" customWidth="1"/>
    <col min="13840" max="13841" width="11.44140625" style="24" customWidth="1"/>
    <col min="13842" max="13842" width="27.6640625" style="24" customWidth="1"/>
    <col min="13843" max="14080" width="9.33203125" style="24"/>
    <col min="14081" max="14081" width="3.77734375" style="24" bestFit="1" customWidth="1"/>
    <col min="14082" max="14082" width="24.44140625" style="24" customWidth="1"/>
    <col min="14083" max="14089" width="9" style="24" customWidth="1"/>
    <col min="14090" max="14093" width="9.44140625" style="24" customWidth="1"/>
    <col min="14094" max="14095" width="9.77734375" style="24" customWidth="1"/>
    <col min="14096" max="14097" width="11.44140625" style="24" customWidth="1"/>
    <col min="14098" max="14098" width="27.6640625" style="24" customWidth="1"/>
    <col min="14099" max="14336" width="9.33203125" style="24"/>
    <col min="14337" max="14337" width="3.77734375" style="24" bestFit="1" customWidth="1"/>
    <col min="14338" max="14338" width="24.44140625" style="24" customWidth="1"/>
    <col min="14339" max="14345" width="9" style="24" customWidth="1"/>
    <col min="14346" max="14349" width="9.44140625" style="24" customWidth="1"/>
    <col min="14350" max="14351" width="9.77734375" style="24" customWidth="1"/>
    <col min="14352" max="14353" width="11.44140625" style="24" customWidth="1"/>
    <col min="14354" max="14354" width="27.6640625" style="24" customWidth="1"/>
    <col min="14355" max="14592" width="9.33203125" style="24"/>
    <col min="14593" max="14593" width="3.77734375" style="24" bestFit="1" customWidth="1"/>
    <col min="14594" max="14594" width="24.44140625" style="24" customWidth="1"/>
    <col min="14595" max="14601" width="9" style="24" customWidth="1"/>
    <col min="14602" max="14605" width="9.44140625" style="24" customWidth="1"/>
    <col min="14606" max="14607" width="9.77734375" style="24" customWidth="1"/>
    <col min="14608" max="14609" width="11.44140625" style="24" customWidth="1"/>
    <col min="14610" max="14610" width="27.6640625" style="24" customWidth="1"/>
    <col min="14611" max="14848" width="9.33203125" style="24"/>
    <col min="14849" max="14849" width="3.77734375" style="24" bestFit="1" customWidth="1"/>
    <col min="14850" max="14850" width="24.44140625" style="24" customWidth="1"/>
    <col min="14851" max="14857" width="9" style="24" customWidth="1"/>
    <col min="14858" max="14861" width="9.44140625" style="24" customWidth="1"/>
    <col min="14862" max="14863" width="9.77734375" style="24" customWidth="1"/>
    <col min="14864" max="14865" width="11.44140625" style="24" customWidth="1"/>
    <col min="14866" max="14866" width="27.6640625" style="24" customWidth="1"/>
    <col min="14867" max="15104" width="9.33203125" style="24"/>
    <col min="15105" max="15105" width="3.77734375" style="24" bestFit="1" customWidth="1"/>
    <col min="15106" max="15106" width="24.44140625" style="24" customWidth="1"/>
    <col min="15107" max="15113" width="9" style="24" customWidth="1"/>
    <col min="15114" max="15117" width="9.44140625" style="24" customWidth="1"/>
    <col min="15118" max="15119" width="9.77734375" style="24" customWidth="1"/>
    <col min="15120" max="15121" width="11.44140625" style="24" customWidth="1"/>
    <col min="15122" max="15122" width="27.6640625" style="24" customWidth="1"/>
    <col min="15123" max="15360" width="9.33203125" style="24"/>
    <col min="15361" max="15361" width="3.77734375" style="24" bestFit="1" customWidth="1"/>
    <col min="15362" max="15362" width="24.44140625" style="24" customWidth="1"/>
    <col min="15363" max="15369" width="9" style="24" customWidth="1"/>
    <col min="15370" max="15373" width="9.44140625" style="24" customWidth="1"/>
    <col min="15374" max="15375" width="9.77734375" style="24" customWidth="1"/>
    <col min="15376" max="15377" width="11.44140625" style="24" customWidth="1"/>
    <col min="15378" max="15378" width="27.6640625" style="24" customWidth="1"/>
    <col min="15379" max="15616" width="9.33203125" style="24"/>
    <col min="15617" max="15617" width="3.77734375" style="24" bestFit="1" customWidth="1"/>
    <col min="15618" max="15618" width="24.44140625" style="24" customWidth="1"/>
    <col min="15619" max="15625" width="9" style="24" customWidth="1"/>
    <col min="15626" max="15629" width="9.44140625" style="24" customWidth="1"/>
    <col min="15630" max="15631" width="9.77734375" style="24" customWidth="1"/>
    <col min="15632" max="15633" width="11.44140625" style="24" customWidth="1"/>
    <col min="15634" max="15634" width="27.6640625" style="24" customWidth="1"/>
    <col min="15635" max="15872" width="9.33203125" style="24"/>
    <col min="15873" max="15873" width="3.77734375" style="24" bestFit="1" customWidth="1"/>
    <col min="15874" max="15874" width="24.44140625" style="24" customWidth="1"/>
    <col min="15875" max="15881" width="9" style="24" customWidth="1"/>
    <col min="15882" max="15885" width="9.44140625" style="24" customWidth="1"/>
    <col min="15886" max="15887" width="9.77734375" style="24" customWidth="1"/>
    <col min="15888" max="15889" width="11.44140625" style="24" customWidth="1"/>
    <col min="15890" max="15890" width="27.6640625" style="24" customWidth="1"/>
    <col min="15891" max="16128" width="9.33203125" style="24"/>
    <col min="16129" max="16129" width="3.77734375" style="24" bestFit="1" customWidth="1"/>
    <col min="16130" max="16130" width="24.44140625" style="24" customWidth="1"/>
    <col min="16131" max="16137" width="9" style="24" customWidth="1"/>
    <col min="16138" max="16141" width="9.44140625" style="24" customWidth="1"/>
    <col min="16142" max="16143" width="9.77734375" style="24" customWidth="1"/>
    <col min="16144" max="16145" width="11.44140625" style="24" customWidth="1"/>
    <col min="16146" max="16146" width="27.6640625" style="24" customWidth="1"/>
    <col min="16147" max="16384" width="9.33203125" style="24"/>
  </cols>
  <sheetData>
    <row r="1" spans="1:27" ht="16.5">
      <c r="A1" s="334" t="s">
        <v>106</v>
      </c>
      <c r="B1" s="334"/>
      <c r="C1" s="334"/>
      <c r="D1" s="334"/>
      <c r="E1" s="334"/>
      <c r="F1" s="334"/>
      <c r="G1" s="334"/>
      <c r="H1" s="334"/>
      <c r="I1" s="334"/>
      <c r="J1" s="334"/>
      <c r="K1" s="334"/>
      <c r="L1" s="334"/>
      <c r="M1" s="334"/>
      <c r="N1" s="334"/>
      <c r="O1" s="334"/>
      <c r="P1" s="334"/>
      <c r="Q1" s="334"/>
    </row>
    <row r="2" spans="1:27" s="25" customFormat="1" ht="37.5" customHeight="1">
      <c r="A2" s="335" t="s">
        <v>8</v>
      </c>
      <c r="B2" s="335"/>
      <c r="C2" s="335"/>
      <c r="D2" s="335"/>
      <c r="E2" s="335"/>
      <c r="F2" s="335"/>
      <c r="G2" s="335"/>
      <c r="H2" s="335"/>
      <c r="I2" s="335"/>
      <c r="J2" s="335"/>
      <c r="K2" s="335"/>
      <c r="L2" s="335"/>
      <c r="M2" s="335"/>
      <c r="N2" s="335"/>
      <c r="O2" s="335"/>
      <c r="P2" s="335"/>
      <c r="Q2" s="335"/>
    </row>
    <row r="3" spans="1:27" s="25" customFormat="1" ht="19.5" customHeight="1">
      <c r="A3" s="336" t="str">
        <f>'PL I'!A3:I3</f>
        <v>(Kèm theo Tờ trình số …./TTr-UBND ngày     tháng       năm 2025 của Uỷ ban nhân dân huyện Ia H'Drai)</v>
      </c>
      <c r="B3" s="336"/>
      <c r="C3" s="336"/>
      <c r="D3" s="336"/>
      <c r="E3" s="336"/>
      <c r="F3" s="336"/>
      <c r="G3" s="336"/>
      <c r="H3" s="336"/>
      <c r="I3" s="336"/>
      <c r="J3" s="336"/>
      <c r="K3" s="336"/>
      <c r="L3" s="336"/>
      <c r="M3" s="336"/>
      <c r="N3" s="336"/>
      <c r="O3" s="336"/>
      <c r="P3" s="336"/>
      <c r="Q3" s="336"/>
      <c r="R3" s="16"/>
      <c r="S3" s="16"/>
      <c r="T3" s="16"/>
      <c r="U3" s="16"/>
      <c r="V3" s="16"/>
      <c r="W3" s="16"/>
      <c r="X3" s="16"/>
      <c r="Y3" s="16"/>
      <c r="Z3" s="16"/>
      <c r="AA3" s="16"/>
    </row>
    <row r="4" spans="1:27" s="27" customFormat="1">
      <c r="A4" s="26"/>
      <c r="C4" s="28"/>
      <c r="J4" s="26"/>
      <c r="O4" s="337" t="s">
        <v>9</v>
      </c>
      <c r="P4" s="337"/>
      <c r="Q4" s="337"/>
    </row>
    <row r="5" spans="1:27" s="27" customFormat="1" ht="21.75" customHeight="1">
      <c r="A5" s="329" t="s">
        <v>0</v>
      </c>
      <c r="B5" s="329" t="s">
        <v>10</v>
      </c>
      <c r="C5" s="338" t="s">
        <v>11</v>
      </c>
      <c r="D5" s="339"/>
      <c r="E5" s="339"/>
      <c r="F5" s="339"/>
      <c r="G5" s="339"/>
      <c r="H5" s="339"/>
      <c r="I5" s="340"/>
      <c r="J5" s="341" t="s">
        <v>12</v>
      </c>
      <c r="K5" s="341"/>
      <c r="L5" s="341"/>
      <c r="M5" s="341"/>
      <c r="N5" s="329" t="s">
        <v>13</v>
      </c>
      <c r="O5" s="329" t="s">
        <v>14</v>
      </c>
      <c r="P5" s="326" t="s">
        <v>15</v>
      </c>
      <c r="Q5" s="326" t="s">
        <v>16</v>
      </c>
    </row>
    <row r="6" spans="1:27" s="27" customFormat="1" ht="15.75" customHeight="1">
      <c r="A6" s="329"/>
      <c r="B6" s="329"/>
      <c r="C6" s="329" t="s">
        <v>17</v>
      </c>
      <c r="D6" s="330" t="s">
        <v>18</v>
      </c>
      <c r="E6" s="331"/>
      <c r="F6" s="331"/>
      <c r="G6" s="331"/>
      <c r="H6" s="331"/>
      <c r="I6" s="332"/>
      <c r="J6" s="329" t="s">
        <v>19</v>
      </c>
      <c r="K6" s="333" t="s">
        <v>18</v>
      </c>
      <c r="L6" s="333"/>
      <c r="M6" s="333"/>
      <c r="N6" s="329"/>
      <c r="O6" s="329"/>
      <c r="P6" s="327"/>
      <c r="Q6" s="327"/>
    </row>
    <row r="7" spans="1:27" s="27" customFormat="1" ht="15.75" customHeight="1">
      <c r="A7" s="329"/>
      <c r="B7" s="329"/>
      <c r="C7" s="329"/>
      <c r="D7" s="329" t="s">
        <v>20</v>
      </c>
      <c r="E7" s="329" t="s">
        <v>21</v>
      </c>
      <c r="F7" s="329" t="s">
        <v>22</v>
      </c>
      <c r="G7" s="329" t="s">
        <v>23</v>
      </c>
      <c r="H7" s="329" t="s">
        <v>24</v>
      </c>
      <c r="I7" s="329" t="s">
        <v>25</v>
      </c>
      <c r="J7" s="329"/>
      <c r="K7" s="329" t="s">
        <v>26</v>
      </c>
      <c r="L7" s="329" t="s">
        <v>27</v>
      </c>
      <c r="M7" s="329" t="s">
        <v>28</v>
      </c>
      <c r="N7" s="329"/>
      <c r="O7" s="329"/>
      <c r="P7" s="327"/>
      <c r="Q7" s="327"/>
    </row>
    <row r="8" spans="1:27" s="27" customFormat="1" ht="23.25" customHeight="1">
      <c r="A8" s="329"/>
      <c r="B8" s="329"/>
      <c r="C8" s="329"/>
      <c r="D8" s="329"/>
      <c r="E8" s="329"/>
      <c r="F8" s="329"/>
      <c r="G8" s="329"/>
      <c r="H8" s="329"/>
      <c r="I8" s="329"/>
      <c r="J8" s="329"/>
      <c r="K8" s="329"/>
      <c r="L8" s="329"/>
      <c r="M8" s="329"/>
      <c r="N8" s="329"/>
      <c r="O8" s="329"/>
      <c r="P8" s="327"/>
      <c r="Q8" s="327"/>
    </row>
    <row r="9" spans="1:27" s="27" customFormat="1" ht="74.25" customHeight="1">
      <c r="A9" s="329"/>
      <c r="B9" s="329"/>
      <c r="C9" s="329"/>
      <c r="D9" s="329"/>
      <c r="E9" s="329"/>
      <c r="F9" s="329"/>
      <c r="G9" s="329"/>
      <c r="H9" s="329"/>
      <c r="I9" s="329"/>
      <c r="J9" s="329"/>
      <c r="K9" s="329"/>
      <c r="L9" s="329"/>
      <c r="M9" s="329"/>
      <c r="N9" s="329"/>
      <c r="O9" s="329"/>
      <c r="P9" s="328"/>
      <c r="Q9" s="328"/>
    </row>
    <row r="10" spans="1:27" s="27" customFormat="1" ht="20.149999999999999" customHeight="1">
      <c r="A10" s="324" t="s">
        <v>4</v>
      </c>
      <c r="B10" s="325"/>
      <c r="C10" s="48">
        <f>C11</f>
        <v>3</v>
      </c>
      <c r="D10" s="48">
        <f t="shared" ref="D10:Q10" si="0">D11</f>
        <v>0</v>
      </c>
      <c r="E10" s="48">
        <f t="shared" si="0"/>
        <v>3</v>
      </c>
      <c r="F10" s="48">
        <f t="shared" si="0"/>
        <v>1</v>
      </c>
      <c r="G10" s="48">
        <f t="shared" si="0"/>
        <v>2</v>
      </c>
      <c r="H10" s="48">
        <f t="shared" si="0"/>
        <v>0</v>
      </c>
      <c r="I10" s="48">
        <f t="shared" si="0"/>
        <v>0</v>
      </c>
      <c r="J10" s="48">
        <f t="shared" si="0"/>
        <v>9</v>
      </c>
      <c r="K10" s="48">
        <f t="shared" si="0"/>
        <v>8</v>
      </c>
      <c r="L10" s="48">
        <f t="shared" si="0"/>
        <v>0</v>
      </c>
      <c r="M10" s="48">
        <f t="shared" si="0"/>
        <v>1</v>
      </c>
      <c r="N10" s="48">
        <f t="shared" si="0"/>
        <v>0</v>
      </c>
      <c r="O10" s="48">
        <f t="shared" si="0"/>
        <v>0</v>
      </c>
      <c r="P10" s="40">
        <f t="shared" si="0"/>
        <v>3839.2300641613201</v>
      </c>
      <c r="Q10" s="40">
        <f t="shared" si="0"/>
        <v>3839</v>
      </c>
      <c r="R10" s="29"/>
      <c r="S10" s="30"/>
    </row>
    <row r="11" spans="1:27" s="26" customFormat="1" ht="20.149999999999999" customHeight="1">
      <c r="A11" s="33" t="s">
        <v>2</v>
      </c>
      <c r="B11" s="34" t="s">
        <v>7</v>
      </c>
      <c r="C11" s="48">
        <v>3</v>
      </c>
      <c r="D11" s="48"/>
      <c r="E11" s="48">
        <v>3</v>
      </c>
      <c r="F11" s="48">
        <v>1</v>
      </c>
      <c r="G11" s="48">
        <v>2</v>
      </c>
      <c r="H11" s="48">
        <v>0</v>
      </c>
      <c r="I11" s="48">
        <v>0</v>
      </c>
      <c r="J11" s="48">
        <v>9</v>
      </c>
      <c r="K11" s="48">
        <v>8</v>
      </c>
      <c r="L11" s="48">
        <v>0</v>
      </c>
      <c r="M11" s="48">
        <v>1</v>
      </c>
      <c r="N11" s="48"/>
      <c r="O11" s="48"/>
      <c r="P11" s="40">
        <v>3839.2300641613201</v>
      </c>
      <c r="Q11" s="40">
        <v>3839</v>
      </c>
      <c r="R11" s="29"/>
      <c r="S11" s="30"/>
    </row>
    <row r="12" spans="1:27" s="27" customFormat="1" ht="20.149999999999999" customHeight="1" outlineLevel="1">
      <c r="A12" s="36">
        <v>1</v>
      </c>
      <c r="B12" s="37" t="s">
        <v>30</v>
      </c>
      <c r="C12" s="49"/>
      <c r="D12" s="50">
        <v>16</v>
      </c>
      <c r="E12" s="50" t="s">
        <v>29</v>
      </c>
      <c r="F12" s="50"/>
      <c r="G12" s="50" t="s">
        <v>29</v>
      </c>
      <c r="H12" s="50"/>
      <c r="I12" s="50"/>
      <c r="J12" s="51">
        <v>4</v>
      </c>
      <c r="K12" s="50">
        <v>4</v>
      </c>
      <c r="L12" s="50">
        <v>0</v>
      </c>
      <c r="M12" s="50">
        <v>0</v>
      </c>
      <c r="N12" s="50"/>
      <c r="O12" s="50"/>
      <c r="P12" s="42">
        <v>1706.3244729605867</v>
      </c>
      <c r="Q12" s="41"/>
      <c r="R12" s="29"/>
      <c r="S12" s="30"/>
    </row>
    <row r="13" spans="1:27" s="27" customFormat="1" ht="20.149999999999999" customHeight="1" outlineLevel="1">
      <c r="A13" s="36">
        <v>2</v>
      </c>
      <c r="B13" s="37" t="s">
        <v>31</v>
      </c>
      <c r="C13" s="49"/>
      <c r="D13" s="50">
        <v>19</v>
      </c>
      <c r="E13" s="50" t="s">
        <v>29</v>
      </c>
      <c r="F13" s="50" t="s">
        <v>29</v>
      </c>
      <c r="G13" s="50"/>
      <c r="H13" s="50"/>
      <c r="I13" s="50"/>
      <c r="J13" s="51">
        <v>1</v>
      </c>
      <c r="K13" s="50">
        <v>0</v>
      </c>
      <c r="L13" s="50">
        <v>0</v>
      </c>
      <c r="M13" s="50">
        <v>1</v>
      </c>
      <c r="N13" s="50"/>
      <c r="O13" s="50"/>
      <c r="P13" s="42">
        <v>426.58111824014668</v>
      </c>
      <c r="Q13" s="41"/>
      <c r="R13" s="29"/>
      <c r="S13" s="30"/>
    </row>
    <row r="14" spans="1:27" s="27" customFormat="1" ht="20.149999999999999" customHeight="1" outlineLevel="1">
      <c r="A14" s="36">
        <v>3</v>
      </c>
      <c r="B14" s="37" t="s">
        <v>32</v>
      </c>
      <c r="C14" s="49"/>
      <c r="D14" s="50">
        <v>16</v>
      </c>
      <c r="E14" s="50" t="s">
        <v>29</v>
      </c>
      <c r="F14" s="50"/>
      <c r="G14" s="50" t="s">
        <v>29</v>
      </c>
      <c r="H14" s="50"/>
      <c r="I14" s="50"/>
      <c r="J14" s="51">
        <v>4</v>
      </c>
      <c r="K14" s="50">
        <v>4</v>
      </c>
      <c r="L14" s="50">
        <v>0</v>
      </c>
      <c r="M14" s="50">
        <v>0</v>
      </c>
      <c r="N14" s="50"/>
      <c r="O14" s="50"/>
      <c r="P14" s="42">
        <v>1706.3244729605867</v>
      </c>
      <c r="Q14" s="41"/>
      <c r="R14" s="29"/>
      <c r="S14" s="30"/>
    </row>
    <row r="15" spans="1:27" s="27" customFormat="1" ht="13">
      <c r="C15" s="28"/>
      <c r="J15" s="26"/>
    </row>
    <row r="16" spans="1:27">
      <c r="J16" s="24"/>
    </row>
    <row r="17" spans="10:10" ht="15" customHeight="1">
      <c r="J17" s="24"/>
    </row>
    <row r="18" spans="10:10">
      <c r="J18" s="24"/>
    </row>
    <row r="19" spans="10:10">
      <c r="J19" s="24"/>
    </row>
    <row r="20" spans="10:10">
      <c r="J20" s="24"/>
    </row>
    <row r="21" spans="10:10">
      <c r="J21" s="24"/>
    </row>
    <row r="22" spans="10:10">
      <c r="J22" s="24"/>
    </row>
  </sheetData>
  <mergeCells count="26">
    <mergeCell ref="A1:Q1"/>
    <mergeCell ref="A2:Q2"/>
    <mergeCell ref="A3:Q3"/>
    <mergeCell ref="O4:Q4"/>
    <mergeCell ref="A5:A9"/>
    <mergeCell ref="B5:B9"/>
    <mergeCell ref="C5:I5"/>
    <mergeCell ref="J5:M5"/>
    <mergeCell ref="N5:N9"/>
    <mergeCell ref="O5:O9"/>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4" outlineLevelRow="1" outlineLevelCol="1"/>
  <cols>
    <col min="1" max="1" width="3.77734375" style="1" bestFit="1" customWidth="1"/>
    <col min="2" max="2" width="21.77734375" style="1" customWidth="1"/>
    <col min="3" max="3" width="9" style="10" customWidth="1"/>
    <col min="4" max="7" width="9" style="1" customWidth="1"/>
    <col min="8" max="8" width="9.44140625" style="1" customWidth="1"/>
    <col min="9" max="12" width="9" style="1" customWidth="1"/>
    <col min="13" max="13" width="9.77734375" style="1" customWidth="1"/>
    <col min="14" max="14" width="9.44140625" style="1" customWidth="1"/>
    <col min="15" max="15" width="9.44140625" style="11" customWidth="1"/>
    <col min="16" max="19" width="9.44140625" style="1" customWidth="1"/>
    <col min="20" max="20" width="9.77734375" style="1" customWidth="1"/>
    <col min="21" max="21" width="9.77734375" style="1" hidden="1" customWidth="1" outlineLevel="1"/>
    <col min="22" max="22" width="10.6640625" style="1" customWidth="1" collapsed="1"/>
    <col min="23" max="23" width="10.6640625" style="1" hidden="1" customWidth="1" outlineLevel="1"/>
    <col min="24" max="24" width="10.77734375" style="1" customWidth="1" collapsed="1"/>
    <col min="25" max="25" width="10.77734375" style="1" customWidth="1"/>
    <col min="26" max="27" width="10.7773437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77734375" style="1" bestFit="1" customWidth="1"/>
    <col min="258" max="258" width="21.77734375" style="1" customWidth="1"/>
    <col min="259" max="263" width="9" style="1" customWidth="1"/>
    <col min="264" max="264" width="9.44140625" style="1" customWidth="1"/>
    <col min="265" max="268" width="9" style="1" customWidth="1"/>
    <col min="269" max="269" width="9.77734375" style="1" customWidth="1"/>
    <col min="270" max="275" width="9.44140625" style="1" customWidth="1"/>
    <col min="276" max="277" width="9.77734375" style="1" customWidth="1"/>
    <col min="278" max="279" width="10.6640625" style="1" customWidth="1"/>
    <col min="280" max="283" width="10.77734375" style="1" customWidth="1"/>
    <col min="284" max="287" width="11" style="1" customWidth="1"/>
    <col min="288" max="512" width="9.33203125" style="1"/>
    <col min="513" max="513" width="3.77734375" style="1" bestFit="1" customWidth="1"/>
    <col min="514" max="514" width="21.77734375" style="1" customWidth="1"/>
    <col min="515" max="519" width="9" style="1" customWidth="1"/>
    <col min="520" max="520" width="9.44140625" style="1" customWidth="1"/>
    <col min="521" max="524" width="9" style="1" customWidth="1"/>
    <col min="525" max="525" width="9.77734375" style="1" customWidth="1"/>
    <col min="526" max="531" width="9.44140625" style="1" customWidth="1"/>
    <col min="532" max="533" width="9.77734375" style="1" customWidth="1"/>
    <col min="534" max="535" width="10.6640625" style="1" customWidth="1"/>
    <col min="536" max="539" width="10.77734375" style="1" customWidth="1"/>
    <col min="540" max="543" width="11" style="1" customWidth="1"/>
    <col min="544" max="768" width="9.33203125" style="1"/>
    <col min="769" max="769" width="3.77734375" style="1" bestFit="1" customWidth="1"/>
    <col min="770" max="770" width="21.77734375" style="1" customWidth="1"/>
    <col min="771" max="775" width="9" style="1" customWidth="1"/>
    <col min="776" max="776" width="9.44140625" style="1" customWidth="1"/>
    <col min="777" max="780" width="9" style="1" customWidth="1"/>
    <col min="781" max="781" width="9.77734375" style="1" customWidth="1"/>
    <col min="782" max="787" width="9.44140625" style="1" customWidth="1"/>
    <col min="788" max="789" width="9.77734375" style="1" customWidth="1"/>
    <col min="790" max="791" width="10.6640625" style="1" customWidth="1"/>
    <col min="792" max="795" width="10.77734375" style="1" customWidth="1"/>
    <col min="796" max="799" width="11" style="1" customWidth="1"/>
    <col min="800" max="1024" width="9.33203125" style="1"/>
    <col min="1025" max="1025" width="3.77734375" style="1" bestFit="1" customWidth="1"/>
    <col min="1026" max="1026" width="21.77734375" style="1" customWidth="1"/>
    <col min="1027" max="1031" width="9" style="1" customWidth="1"/>
    <col min="1032" max="1032" width="9.44140625" style="1" customWidth="1"/>
    <col min="1033" max="1036" width="9" style="1" customWidth="1"/>
    <col min="1037" max="1037" width="9.77734375" style="1" customWidth="1"/>
    <col min="1038" max="1043" width="9.44140625" style="1" customWidth="1"/>
    <col min="1044" max="1045" width="9.77734375" style="1" customWidth="1"/>
    <col min="1046" max="1047" width="10.6640625" style="1" customWidth="1"/>
    <col min="1048" max="1051" width="10.77734375" style="1" customWidth="1"/>
    <col min="1052" max="1055" width="11" style="1" customWidth="1"/>
    <col min="1056" max="1280" width="9.33203125" style="1"/>
    <col min="1281" max="1281" width="3.77734375" style="1" bestFit="1" customWidth="1"/>
    <col min="1282" max="1282" width="21.77734375" style="1" customWidth="1"/>
    <col min="1283" max="1287" width="9" style="1" customWidth="1"/>
    <col min="1288" max="1288" width="9.44140625" style="1" customWidth="1"/>
    <col min="1289" max="1292" width="9" style="1" customWidth="1"/>
    <col min="1293" max="1293" width="9.77734375" style="1" customWidth="1"/>
    <col min="1294" max="1299" width="9.44140625" style="1" customWidth="1"/>
    <col min="1300" max="1301" width="9.77734375" style="1" customWidth="1"/>
    <col min="1302" max="1303" width="10.6640625" style="1" customWidth="1"/>
    <col min="1304" max="1307" width="10.77734375" style="1" customWidth="1"/>
    <col min="1308" max="1311" width="11" style="1" customWidth="1"/>
    <col min="1312" max="1536" width="9.33203125" style="1"/>
    <col min="1537" max="1537" width="3.77734375" style="1" bestFit="1" customWidth="1"/>
    <col min="1538" max="1538" width="21.77734375" style="1" customWidth="1"/>
    <col min="1539" max="1543" width="9" style="1" customWidth="1"/>
    <col min="1544" max="1544" width="9.44140625" style="1" customWidth="1"/>
    <col min="1545" max="1548" width="9" style="1" customWidth="1"/>
    <col min="1549" max="1549" width="9.77734375" style="1" customWidth="1"/>
    <col min="1550" max="1555" width="9.44140625" style="1" customWidth="1"/>
    <col min="1556" max="1557" width="9.77734375" style="1" customWidth="1"/>
    <col min="1558" max="1559" width="10.6640625" style="1" customWidth="1"/>
    <col min="1560" max="1563" width="10.77734375" style="1" customWidth="1"/>
    <col min="1564" max="1567" width="11" style="1" customWidth="1"/>
    <col min="1568" max="1792" width="9.33203125" style="1"/>
    <col min="1793" max="1793" width="3.77734375" style="1" bestFit="1" customWidth="1"/>
    <col min="1794" max="1794" width="21.77734375" style="1" customWidth="1"/>
    <col min="1795" max="1799" width="9" style="1" customWidth="1"/>
    <col min="1800" max="1800" width="9.44140625" style="1" customWidth="1"/>
    <col min="1801" max="1804" width="9" style="1" customWidth="1"/>
    <col min="1805" max="1805" width="9.77734375" style="1" customWidth="1"/>
    <col min="1806" max="1811" width="9.44140625" style="1" customWidth="1"/>
    <col min="1812" max="1813" width="9.77734375" style="1" customWidth="1"/>
    <col min="1814" max="1815" width="10.6640625" style="1" customWidth="1"/>
    <col min="1816" max="1819" width="10.77734375" style="1" customWidth="1"/>
    <col min="1820" max="1823" width="11" style="1" customWidth="1"/>
    <col min="1824" max="2048" width="9.33203125" style="1"/>
    <col min="2049" max="2049" width="3.77734375" style="1" bestFit="1" customWidth="1"/>
    <col min="2050" max="2050" width="21.77734375" style="1" customWidth="1"/>
    <col min="2051" max="2055" width="9" style="1" customWidth="1"/>
    <col min="2056" max="2056" width="9.44140625" style="1" customWidth="1"/>
    <col min="2057" max="2060" width="9" style="1" customWidth="1"/>
    <col min="2061" max="2061" width="9.77734375" style="1" customWidth="1"/>
    <col min="2062" max="2067" width="9.44140625" style="1" customWidth="1"/>
    <col min="2068" max="2069" width="9.77734375" style="1" customWidth="1"/>
    <col min="2070" max="2071" width="10.6640625" style="1" customWidth="1"/>
    <col min="2072" max="2075" width="10.77734375" style="1" customWidth="1"/>
    <col min="2076" max="2079" width="11" style="1" customWidth="1"/>
    <col min="2080" max="2304" width="9.33203125" style="1"/>
    <col min="2305" max="2305" width="3.77734375" style="1" bestFit="1" customWidth="1"/>
    <col min="2306" max="2306" width="21.77734375" style="1" customWidth="1"/>
    <col min="2307" max="2311" width="9" style="1" customWidth="1"/>
    <col min="2312" max="2312" width="9.44140625" style="1" customWidth="1"/>
    <col min="2313" max="2316" width="9" style="1" customWidth="1"/>
    <col min="2317" max="2317" width="9.77734375" style="1" customWidth="1"/>
    <col min="2318" max="2323" width="9.44140625" style="1" customWidth="1"/>
    <col min="2324" max="2325" width="9.77734375" style="1" customWidth="1"/>
    <col min="2326" max="2327" width="10.6640625" style="1" customWidth="1"/>
    <col min="2328" max="2331" width="10.77734375" style="1" customWidth="1"/>
    <col min="2332" max="2335" width="11" style="1" customWidth="1"/>
    <col min="2336" max="2560" width="9.33203125" style="1"/>
    <col min="2561" max="2561" width="3.77734375" style="1" bestFit="1" customWidth="1"/>
    <col min="2562" max="2562" width="21.77734375" style="1" customWidth="1"/>
    <col min="2563" max="2567" width="9" style="1" customWidth="1"/>
    <col min="2568" max="2568" width="9.44140625" style="1" customWidth="1"/>
    <col min="2569" max="2572" width="9" style="1" customWidth="1"/>
    <col min="2573" max="2573" width="9.77734375" style="1" customWidth="1"/>
    <col min="2574" max="2579" width="9.44140625" style="1" customWidth="1"/>
    <col min="2580" max="2581" width="9.77734375" style="1" customWidth="1"/>
    <col min="2582" max="2583" width="10.6640625" style="1" customWidth="1"/>
    <col min="2584" max="2587" width="10.77734375" style="1" customWidth="1"/>
    <col min="2588" max="2591" width="11" style="1" customWidth="1"/>
    <col min="2592" max="2816" width="9.33203125" style="1"/>
    <col min="2817" max="2817" width="3.77734375" style="1" bestFit="1" customWidth="1"/>
    <col min="2818" max="2818" width="21.77734375" style="1" customWidth="1"/>
    <col min="2819" max="2823" width="9" style="1" customWidth="1"/>
    <col min="2824" max="2824" width="9.44140625" style="1" customWidth="1"/>
    <col min="2825" max="2828" width="9" style="1" customWidth="1"/>
    <col min="2829" max="2829" width="9.77734375" style="1" customWidth="1"/>
    <col min="2830" max="2835" width="9.44140625" style="1" customWidth="1"/>
    <col min="2836" max="2837" width="9.77734375" style="1" customWidth="1"/>
    <col min="2838" max="2839" width="10.6640625" style="1" customWidth="1"/>
    <col min="2840" max="2843" width="10.77734375" style="1" customWidth="1"/>
    <col min="2844" max="2847" width="11" style="1" customWidth="1"/>
    <col min="2848" max="3072" width="9.33203125" style="1"/>
    <col min="3073" max="3073" width="3.77734375" style="1" bestFit="1" customWidth="1"/>
    <col min="3074" max="3074" width="21.77734375" style="1" customWidth="1"/>
    <col min="3075" max="3079" width="9" style="1" customWidth="1"/>
    <col min="3080" max="3080" width="9.44140625" style="1" customWidth="1"/>
    <col min="3081" max="3084" width="9" style="1" customWidth="1"/>
    <col min="3085" max="3085" width="9.77734375" style="1" customWidth="1"/>
    <col min="3086" max="3091" width="9.44140625" style="1" customWidth="1"/>
    <col min="3092" max="3093" width="9.77734375" style="1" customWidth="1"/>
    <col min="3094" max="3095" width="10.6640625" style="1" customWidth="1"/>
    <col min="3096" max="3099" width="10.77734375" style="1" customWidth="1"/>
    <col min="3100" max="3103" width="11" style="1" customWidth="1"/>
    <col min="3104" max="3328" width="9.33203125" style="1"/>
    <col min="3329" max="3329" width="3.77734375" style="1" bestFit="1" customWidth="1"/>
    <col min="3330" max="3330" width="21.77734375" style="1" customWidth="1"/>
    <col min="3331" max="3335" width="9" style="1" customWidth="1"/>
    <col min="3336" max="3336" width="9.44140625" style="1" customWidth="1"/>
    <col min="3337" max="3340" width="9" style="1" customWidth="1"/>
    <col min="3341" max="3341" width="9.77734375" style="1" customWidth="1"/>
    <col min="3342" max="3347" width="9.44140625" style="1" customWidth="1"/>
    <col min="3348" max="3349" width="9.77734375" style="1" customWidth="1"/>
    <col min="3350" max="3351" width="10.6640625" style="1" customWidth="1"/>
    <col min="3352" max="3355" width="10.77734375" style="1" customWidth="1"/>
    <col min="3356" max="3359" width="11" style="1" customWidth="1"/>
    <col min="3360" max="3584" width="9.33203125" style="1"/>
    <col min="3585" max="3585" width="3.77734375" style="1" bestFit="1" customWidth="1"/>
    <col min="3586" max="3586" width="21.77734375" style="1" customWidth="1"/>
    <col min="3587" max="3591" width="9" style="1" customWidth="1"/>
    <col min="3592" max="3592" width="9.44140625" style="1" customWidth="1"/>
    <col min="3593" max="3596" width="9" style="1" customWidth="1"/>
    <col min="3597" max="3597" width="9.77734375" style="1" customWidth="1"/>
    <col min="3598" max="3603" width="9.44140625" style="1" customWidth="1"/>
    <col min="3604" max="3605" width="9.77734375" style="1" customWidth="1"/>
    <col min="3606" max="3607" width="10.6640625" style="1" customWidth="1"/>
    <col min="3608" max="3611" width="10.77734375" style="1" customWidth="1"/>
    <col min="3612" max="3615" width="11" style="1" customWidth="1"/>
    <col min="3616" max="3840" width="9.33203125" style="1"/>
    <col min="3841" max="3841" width="3.77734375" style="1" bestFit="1" customWidth="1"/>
    <col min="3842" max="3842" width="21.77734375" style="1" customWidth="1"/>
    <col min="3843" max="3847" width="9" style="1" customWidth="1"/>
    <col min="3848" max="3848" width="9.44140625" style="1" customWidth="1"/>
    <col min="3849" max="3852" width="9" style="1" customWidth="1"/>
    <col min="3853" max="3853" width="9.77734375" style="1" customWidth="1"/>
    <col min="3854" max="3859" width="9.44140625" style="1" customWidth="1"/>
    <col min="3860" max="3861" width="9.77734375" style="1" customWidth="1"/>
    <col min="3862" max="3863" width="10.6640625" style="1" customWidth="1"/>
    <col min="3864" max="3867" width="10.77734375" style="1" customWidth="1"/>
    <col min="3868" max="3871" width="11" style="1" customWidth="1"/>
    <col min="3872" max="4096" width="9.33203125" style="1"/>
    <col min="4097" max="4097" width="3.77734375" style="1" bestFit="1" customWidth="1"/>
    <col min="4098" max="4098" width="21.77734375" style="1" customWidth="1"/>
    <col min="4099" max="4103" width="9" style="1" customWidth="1"/>
    <col min="4104" max="4104" width="9.44140625" style="1" customWidth="1"/>
    <col min="4105" max="4108" width="9" style="1" customWidth="1"/>
    <col min="4109" max="4109" width="9.77734375" style="1" customWidth="1"/>
    <col min="4110" max="4115" width="9.44140625" style="1" customWidth="1"/>
    <col min="4116" max="4117" width="9.77734375" style="1" customWidth="1"/>
    <col min="4118" max="4119" width="10.6640625" style="1" customWidth="1"/>
    <col min="4120" max="4123" width="10.77734375" style="1" customWidth="1"/>
    <col min="4124" max="4127" width="11" style="1" customWidth="1"/>
    <col min="4128" max="4352" width="9.33203125" style="1"/>
    <col min="4353" max="4353" width="3.77734375" style="1" bestFit="1" customWidth="1"/>
    <col min="4354" max="4354" width="21.77734375" style="1" customWidth="1"/>
    <col min="4355" max="4359" width="9" style="1" customWidth="1"/>
    <col min="4360" max="4360" width="9.44140625" style="1" customWidth="1"/>
    <col min="4361" max="4364" width="9" style="1" customWidth="1"/>
    <col min="4365" max="4365" width="9.77734375" style="1" customWidth="1"/>
    <col min="4366" max="4371" width="9.44140625" style="1" customWidth="1"/>
    <col min="4372" max="4373" width="9.77734375" style="1" customWidth="1"/>
    <col min="4374" max="4375" width="10.6640625" style="1" customWidth="1"/>
    <col min="4376" max="4379" width="10.77734375" style="1" customWidth="1"/>
    <col min="4380" max="4383" width="11" style="1" customWidth="1"/>
    <col min="4384" max="4608" width="9.33203125" style="1"/>
    <col min="4609" max="4609" width="3.77734375" style="1" bestFit="1" customWidth="1"/>
    <col min="4610" max="4610" width="21.77734375" style="1" customWidth="1"/>
    <col min="4611" max="4615" width="9" style="1" customWidth="1"/>
    <col min="4616" max="4616" width="9.44140625" style="1" customWidth="1"/>
    <col min="4617" max="4620" width="9" style="1" customWidth="1"/>
    <col min="4621" max="4621" width="9.77734375" style="1" customWidth="1"/>
    <col min="4622" max="4627" width="9.44140625" style="1" customWidth="1"/>
    <col min="4628" max="4629" width="9.77734375" style="1" customWidth="1"/>
    <col min="4630" max="4631" width="10.6640625" style="1" customWidth="1"/>
    <col min="4632" max="4635" width="10.77734375" style="1" customWidth="1"/>
    <col min="4636" max="4639" width="11" style="1" customWidth="1"/>
    <col min="4640" max="4864" width="9.33203125" style="1"/>
    <col min="4865" max="4865" width="3.77734375" style="1" bestFit="1" customWidth="1"/>
    <col min="4866" max="4866" width="21.77734375" style="1" customWidth="1"/>
    <col min="4867" max="4871" width="9" style="1" customWidth="1"/>
    <col min="4872" max="4872" width="9.44140625" style="1" customWidth="1"/>
    <col min="4873" max="4876" width="9" style="1" customWidth="1"/>
    <col min="4877" max="4877" width="9.77734375" style="1" customWidth="1"/>
    <col min="4878" max="4883" width="9.44140625" style="1" customWidth="1"/>
    <col min="4884" max="4885" width="9.77734375" style="1" customWidth="1"/>
    <col min="4886" max="4887" width="10.6640625" style="1" customWidth="1"/>
    <col min="4888" max="4891" width="10.77734375" style="1" customWidth="1"/>
    <col min="4892" max="4895" width="11" style="1" customWidth="1"/>
    <col min="4896" max="5120" width="9.33203125" style="1"/>
    <col min="5121" max="5121" width="3.77734375" style="1" bestFit="1" customWidth="1"/>
    <col min="5122" max="5122" width="21.77734375" style="1" customWidth="1"/>
    <col min="5123" max="5127" width="9" style="1" customWidth="1"/>
    <col min="5128" max="5128" width="9.44140625" style="1" customWidth="1"/>
    <col min="5129" max="5132" width="9" style="1" customWidth="1"/>
    <col min="5133" max="5133" width="9.77734375" style="1" customWidth="1"/>
    <col min="5134" max="5139" width="9.44140625" style="1" customWidth="1"/>
    <col min="5140" max="5141" width="9.77734375" style="1" customWidth="1"/>
    <col min="5142" max="5143" width="10.6640625" style="1" customWidth="1"/>
    <col min="5144" max="5147" width="10.77734375" style="1" customWidth="1"/>
    <col min="5148" max="5151" width="11" style="1" customWidth="1"/>
    <col min="5152" max="5376" width="9.33203125" style="1"/>
    <col min="5377" max="5377" width="3.77734375" style="1" bestFit="1" customWidth="1"/>
    <col min="5378" max="5378" width="21.77734375" style="1" customWidth="1"/>
    <col min="5379" max="5383" width="9" style="1" customWidth="1"/>
    <col min="5384" max="5384" width="9.44140625" style="1" customWidth="1"/>
    <col min="5385" max="5388" width="9" style="1" customWidth="1"/>
    <col min="5389" max="5389" width="9.77734375" style="1" customWidth="1"/>
    <col min="5390" max="5395" width="9.44140625" style="1" customWidth="1"/>
    <col min="5396" max="5397" width="9.77734375" style="1" customWidth="1"/>
    <col min="5398" max="5399" width="10.6640625" style="1" customWidth="1"/>
    <col min="5400" max="5403" width="10.77734375" style="1" customWidth="1"/>
    <col min="5404" max="5407" width="11" style="1" customWidth="1"/>
    <col min="5408" max="5632" width="9.33203125" style="1"/>
    <col min="5633" max="5633" width="3.77734375" style="1" bestFit="1" customWidth="1"/>
    <col min="5634" max="5634" width="21.77734375" style="1" customWidth="1"/>
    <col min="5635" max="5639" width="9" style="1" customWidth="1"/>
    <col min="5640" max="5640" width="9.44140625" style="1" customWidth="1"/>
    <col min="5641" max="5644" width="9" style="1" customWidth="1"/>
    <col min="5645" max="5645" width="9.77734375" style="1" customWidth="1"/>
    <col min="5646" max="5651" width="9.44140625" style="1" customWidth="1"/>
    <col min="5652" max="5653" width="9.77734375" style="1" customWidth="1"/>
    <col min="5654" max="5655" width="10.6640625" style="1" customWidth="1"/>
    <col min="5656" max="5659" width="10.77734375" style="1" customWidth="1"/>
    <col min="5660" max="5663" width="11" style="1" customWidth="1"/>
    <col min="5664" max="5888" width="9.33203125" style="1"/>
    <col min="5889" max="5889" width="3.77734375" style="1" bestFit="1" customWidth="1"/>
    <col min="5890" max="5890" width="21.77734375" style="1" customWidth="1"/>
    <col min="5891" max="5895" width="9" style="1" customWidth="1"/>
    <col min="5896" max="5896" width="9.44140625" style="1" customWidth="1"/>
    <col min="5897" max="5900" width="9" style="1" customWidth="1"/>
    <col min="5901" max="5901" width="9.77734375" style="1" customWidth="1"/>
    <col min="5902" max="5907" width="9.44140625" style="1" customWidth="1"/>
    <col min="5908" max="5909" width="9.77734375" style="1" customWidth="1"/>
    <col min="5910" max="5911" width="10.6640625" style="1" customWidth="1"/>
    <col min="5912" max="5915" width="10.77734375" style="1" customWidth="1"/>
    <col min="5916" max="5919" width="11" style="1" customWidth="1"/>
    <col min="5920" max="6144" width="9.33203125" style="1"/>
    <col min="6145" max="6145" width="3.77734375" style="1" bestFit="1" customWidth="1"/>
    <col min="6146" max="6146" width="21.77734375" style="1" customWidth="1"/>
    <col min="6147" max="6151" width="9" style="1" customWidth="1"/>
    <col min="6152" max="6152" width="9.44140625" style="1" customWidth="1"/>
    <col min="6153" max="6156" width="9" style="1" customWidth="1"/>
    <col min="6157" max="6157" width="9.77734375" style="1" customWidth="1"/>
    <col min="6158" max="6163" width="9.44140625" style="1" customWidth="1"/>
    <col min="6164" max="6165" width="9.77734375" style="1" customWidth="1"/>
    <col min="6166" max="6167" width="10.6640625" style="1" customWidth="1"/>
    <col min="6168" max="6171" width="10.77734375" style="1" customWidth="1"/>
    <col min="6172" max="6175" width="11" style="1" customWidth="1"/>
    <col min="6176" max="6400" width="9.33203125" style="1"/>
    <col min="6401" max="6401" width="3.77734375" style="1" bestFit="1" customWidth="1"/>
    <col min="6402" max="6402" width="21.77734375" style="1" customWidth="1"/>
    <col min="6403" max="6407" width="9" style="1" customWidth="1"/>
    <col min="6408" max="6408" width="9.44140625" style="1" customWidth="1"/>
    <col min="6409" max="6412" width="9" style="1" customWidth="1"/>
    <col min="6413" max="6413" width="9.77734375" style="1" customWidth="1"/>
    <col min="6414" max="6419" width="9.44140625" style="1" customWidth="1"/>
    <col min="6420" max="6421" width="9.77734375" style="1" customWidth="1"/>
    <col min="6422" max="6423" width="10.6640625" style="1" customWidth="1"/>
    <col min="6424" max="6427" width="10.77734375" style="1" customWidth="1"/>
    <col min="6428" max="6431" width="11" style="1" customWidth="1"/>
    <col min="6432" max="6656" width="9.33203125" style="1"/>
    <col min="6657" max="6657" width="3.77734375" style="1" bestFit="1" customWidth="1"/>
    <col min="6658" max="6658" width="21.77734375" style="1" customWidth="1"/>
    <col min="6659" max="6663" width="9" style="1" customWidth="1"/>
    <col min="6664" max="6664" width="9.44140625" style="1" customWidth="1"/>
    <col min="6665" max="6668" width="9" style="1" customWidth="1"/>
    <col min="6669" max="6669" width="9.77734375" style="1" customWidth="1"/>
    <col min="6670" max="6675" width="9.44140625" style="1" customWidth="1"/>
    <col min="6676" max="6677" width="9.77734375" style="1" customWidth="1"/>
    <col min="6678" max="6679" width="10.6640625" style="1" customWidth="1"/>
    <col min="6680" max="6683" width="10.77734375" style="1" customWidth="1"/>
    <col min="6684" max="6687" width="11" style="1" customWidth="1"/>
    <col min="6688" max="6912" width="9.33203125" style="1"/>
    <col min="6913" max="6913" width="3.77734375" style="1" bestFit="1" customWidth="1"/>
    <col min="6914" max="6914" width="21.77734375" style="1" customWidth="1"/>
    <col min="6915" max="6919" width="9" style="1" customWidth="1"/>
    <col min="6920" max="6920" width="9.44140625" style="1" customWidth="1"/>
    <col min="6921" max="6924" width="9" style="1" customWidth="1"/>
    <col min="6925" max="6925" width="9.77734375" style="1" customWidth="1"/>
    <col min="6926" max="6931" width="9.44140625" style="1" customWidth="1"/>
    <col min="6932" max="6933" width="9.77734375" style="1" customWidth="1"/>
    <col min="6934" max="6935" width="10.6640625" style="1" customWidth="1"/>
    <col min="6936" max="6939" width="10.77734375" style="1" customWidth="1"/>
    <col min="6940" max="6943" width="11" style="1" customWidth="1"/>
    <col min="6944" max="7168" width="9.33203125" style="1"/>
    <col min="7169" max="7169" width="3.77734375" style="1" bestFit="1" customWidth="1"/>
    <col min="7170" max="7170" width="21.77734375" style="1" customWidth="1"/>
    <col min="7171" max="7175" width="9" style="1" customWidth="1"/>
    <col min="7176" max="7176" width="9.44140625" style="1" customWidth="1"/>
    <col min="7177" max="7180" width="9" style="1" customWidth="1"/>
    <col min="7181" max="7181" width="9.77734375" style="1" customWidth="1"/>
    <col min="7182" max="7187" width="9.44140625" style="1" customWidth="1"/>
    <col min="7188" max="7189" width="9.77734375" style="1" customWidth="1"/>
    <col min="7190" max="7191" width="10.6640625" style="1" customWidth="1"/>
    <col min="7192" max="7195" width="10.77734375" style="1" customWidth="1"/>
    <col min="7196" max="7199" width="11" style="1" customWidth="1"/>
    <col min="7200" max="7424" width="9.33203125" style="1"/>
    <col min="7425" max="7425" width="3.77734375" style="1" bestFit="1" customWidth="1"/>
    <col min="7426" max="7426" width="21.77734375" style="1" customWidth="1"/>
    <col min="7427" max="7431" width="9" style="1" customWidth="1"/>
    <col min="7432" max="7432" width="9.44140625" style="1" customWidth="1"/>
    <col min="7433" max="7436" width="9" style="1" customWidth="1"/>
    <col min="7437" max="7437" width="9.77734375" style="1" customWidth="1"/>
    <col min="7438" max="7443" width="9.44140625" style="1" customWidth="1"/>
    <col min="7444" max="7445" width="9.77734375" style="1" customWidth="1"/>
    <col min="7446" max="7447" width="10.6640625" style="1" customWidth="1"/>
    <col min="7448" max="7451" width="10.77734375" style="1" customWidth="1"/>
    <col min="7452" max="7455" width="11" style="1" customWidth="1"/>
    <col min="7456" max="7680" width="9.33203125" style="1"/>
    <col min="7681" max="7681" width="3.77734375" style="1" bestFit="1" customWidth="1"/>
    <col min="7682" max="7682" width="21.77734375" style="1" customWidth="1"/>
    <col min="7683" max="7687" width="9" style="1" customWidth="1"/>
    <col min="7688" max="7688" width="9.44140625" style="1" customWidth="1"/>
    <col min="7689" max="7692" width="9" style="1" customWidth="1"/>
    <col min="7693" max="7693" width="9.77734375" style="1" customWidth="1"/>
    <col min="7694" max="7699" width="9.44140625" style="1" customWidth="1"/>
    <col min="7700" max="7701" width="9.77734375" style="1" customWidth="1"/>
    <col min="7702" max="7703" width="10.6640625" style="1" customWidth="1"/>
    <col min="7704" max="7707" width="10.77734375" style="1" customWidth="1"/>
    <col min="7708" max="7711" width="11" style="1" customWidth="1"/>
    <col min="7712" max="7936" width="9.33203125" style="1"/>
    <col min="7937" max="7937" width="3.77734375" style="1" bestFit="1" customWidth="1"/>
    <col min="7938" max="7938" width="21.77734375" style="1" customWidth="1"/>
    <col min="7939" max="7943" width="9" style="1" customWidth="1"/>
    <col min="7944" max="7944" width="9.44140625" style="1" customWidth="1"/>
    <col min="7945" max="7948" width="9" style="1" customWidth="1"/>
    <col min="7949" max="7949" width="9.77734375" style="1" customWidth="1"/>
    <col min="7950" max="7955" width="9.44140625" style="1" customWidth="1"/>
    <col min="7956" max="7957" width="9.77734375" style="1" customWidth="1"/>
    <col min="7958" max="7959" width="10.6640625" style="1" customWidth="1"/>
    <col min="7960" max="7963" width="10.77734375" style="1" customWidth="1"/>
    <col min="7964" max="7967" width="11" style="1" customWidth="1"/>
    <col min="7968" max="8192" width="9.33203125" style="1"/>
    <col min="8193" max="8193" width="3.77734375" style="1" bestFit="1" customWidth="1"/>
    <col min="8194" max="8194" width="21.77734375" style="1" customWidth="1"/>
    <col min="8195" max="8199" width="9" style="1" customWidth="1"/>
    <col min="8200" max="8200" width="9.44140625" style="1" customWidth="1"/>
    <col min="8201" max="8204" width="9" style="1" customWidth="1"/>
    <col min="8205" max="8205" width="9.77734375" style="1" customWidth="1"/>
    <col min="8206" max="8211" width="9.44140625" style="1" customWidth="1"/>
    <col min="8212" max="8213" width="9.77734375" style="1" customWidth="1"/>
    <col min="8214" max="8215" width="10.6640625" style="1" customWidth="1"/>
    <col min="8216" max="8219" width="10.77734375" style="1" customWidth="1"/>
    <col min="8220" max="8223" width="11" style="1" customWidth="1"/>
    <col min="8224" max="8448" width="9.33203125" style="1"/>
    <col min="8449" max="8449" width="3.77734375" style="1" bestFit="1" customWidth="1"/>
    <col min="8450" max="8450" width="21.77734375" style="1" customWidth="1"/>
    <col min="8451" max="8455" width="9" style="1" customWidth="1"/>
    <col min="8456" max="8456" width="9.44140625" style="1" customWidth="1"/>
    <col min="8457" max="8460" width="9" style="1" customWidth="1"/>
    <col min="8461" max="8461" width="9.77734375" style="1" customWidth="1"/>
    <col min="8462" max="8467" width="9.44140625" style="1" customWidth="1"/>
    <col min="8468" max="8469" width="9.77734375" style="1" customWidth="1"/>
    <col min="8470" max="8471" width="10.6640625" style="1" customWidth="1"/>
    <col min="8472" max="8475" width="10.77734375" style="1" customWidth="1"/>
    <col min="8476" max="8479" width="11" style="1" customWidth="1"/>
    <col min="8480" max="8704" width="9.33203125" style="1"/>
    <col min="8705" max="8705" width="3.77734375" style="1" bestFit="1" customWidth="1"/>
    <col min="8706" max="8706" width="21.77734375" style="1" customWidth="1"/>
    <col min="8707" max="8711" width="9" style="1" customWidth="1"/>
    <col min="8712" max="8712" width="9.44140625" style="1" customWidth="1"/>
    <col min="8713" max="8716" width="9" style="1" customWidth="1"/>
    <col min="8717" max="8717" width="9.77734375" style="1" customWidth="1"/>
    <col min="8718" max="8723" width="9.44140625" style="1" customWidth="1"/>
    <col min="8724" max="8725" width="9.77734375" style="1" customWidth="1"/>
    <col min="8726" max="8727" width="10.6640625" style="1" customWidth="1"/>
    <col min="8728" max="8731" width="10.77734375" style="1" customWidth="1"/>
    <col min="8732" max="8735" width="11" style="1" customWidth="1"/>
    <col min="8736" max="8960" width="9.33203125" style="1"/>
    <col min="8961" max="8961" width="3.77734375" style="1" bestFit="1" customWidth="1"/>
    <col min="8962" max="8962" width="21.77734375" style="1" customWidth="1"/>
    <col min="8963" max="8967" width="9" style="1" customWidth="1"/>
    <col min="8968" max="8968" width="9.44140625" style="1" customWidth="1"/>
    <col min="8969" max="8972" width="9" style="1" customWidth="1"/>
    <col min="8973" max="8973" width="9.77734375" style="1" customWidth="1"/>
    <col min="8974" max="8979" width="9.44140625" style="1" customWidth="1"/>
    <col min="8980" max="8981" width="9.77734375" style="1" customWidth="1"/>
    <col min="8982" max="8983" width="10.6640625" style="1" customWidth="1"/>
    <col min="8984" max="8987" width="10.77734375" style="1" customWidth="1"/>
    <col min="8988" max="8991" width="11" style="1" customWidth="1"/>
    <col min="8992" max="9216" width="9.33203125" style="1"/>
    <col min="9217" max="9217" width="3.77734375" style="1" bestFit="1" customWidth="1"/>
    <col min="9218" max="9218" width="21.77734375" style="1" customWidth="1"/>
    <col min="9219" max="9223" width="9" style="1" customWidth="1"/>
    <col min="9224" max="9224" width="9.44140625" style="1" customWidth="1"/>
    <col min="9225" max="9228" width="9" style="1" customWidth="1"/>
    <col min="9229" max="9229" width="9.77734375" style="1" customWidth="1"/>
    <col min="9230" max="9235" width="9.44140625" style="1" customWidth="1"/>
    <col min="9236" max="9237" width="9.77734375" style="1" customWidth="1"/>
    <col min="9238" max="9239" width="10.6640625" style="1" customWidth="1"/>
    <col min="9240" max="9243" width="10.77734375" style="1" customWidth="1"/>
    <col min="9244" max="9247" width="11" style="1" customWidth="1"/>
    <col min="9248" max="9472" width="9.33203125" style="1"/>
    <col min="9473" max="9473" width="3.77734375" style="1" bestFit="1" customWidth="1"/>
    <col min="9474" max="9474" width="21.77734375" style="1" customWidth="1"/>
    <col min="9475" max="9479" width="9" style="1" customWidth="1"/>
    <col min="9480" max="9480" width="9.44140625" style="1" customWidth="1"/>
    <col min="9481" max="9484" width="9" style="1" customWidth="1"/>
    <col min="9485" max="9485" width="9.77734375" style="1" customWidth="1"/>
    <col min="9486" max="9491" width="9.44140625" style="1" customWidth="1"/>
    <col min="9492" max="9493" width="9.77734375" style="1" customWidth="1"/>
    <col min="9494" max="9495" width="10.6640625" style="1" customWidth="1"/>
    <col min="9496" max="9499" width="10.77734375" style="1" customWidth="1"/>
    <col min="9500" max="9503" width="11" style="1" customWidth="1"/>
    <col min="9504" max="9728" width="9.33203125" style="1"/>
    <col min="9729" max="9729" width="3.77734375" style="1" bestFit="1" customWidth="1"/>
    <col min="9730" max="9730" width="21.77734375" style="1" customWidth="1"/>
    <col min="9731" max="9735" width="9" style="1" customWidth="1"/>
    <col min="9736" max="9736" width="9.44140625" style="1" customWidth="1"/>
    <col min="9737" max="9740" width="9" style="1" customWidth="1"/>
    <col min="9741" max="9741" width="9.77734375" style="1" customWidth="1"/>
    <col min="9742" max="9747" width="9.44140625" style="1" customWidth="1"/>
    <col min="9748" max="9749" width="9.77734375" style="1" customWidth="1"/>
    <col min="9750" max="9751" width="10.6640625" style="1" customWidth="1"/>
    <col min="9752" max="9755" width="10.77734375" style="1" customWidth="1"/>
    <col min="9756" max="9759" width="11" style="1" customWidth="1"/>
    <col min="9760" max="9984" width="9.33203125" style="1"/>
    <col min="9985" max="9985" width="3.77734375" style="1" bestFit="1" customWidth="1"/>
    <col min="9986" max="9986" width="21.77734375" style="1" customWidth="1"/>
    <col min="9987" max="9991" width="9" style="1" customWidth="1"/>
    <col min="9992" max="9992" width="9.44140625" style="1" customWidth="1"/>
    <col min="9993" max="9996" width="9" style="1" customWidth="1"/>
    <col min="9997" max="9997" width="9.77734375" style="1" customWidth="1"/>
    <col min="9998" max="10003" width="9.44140625" style="1" customWidth="1"/>
    <col min="10004" max="10005" width="9.77734375" style="1" customWidth="1"/>
    <col min="10006" max="10007" width="10.6640625" style="1" customWidth="1"/>
    <col min="10008" max="10011" width="10.77734375" style="1" customWidth="1"/>
    <col min="10012" max="10015" width="11" style="1" customWidth="1"/>
    <col min="10016" max="10240" width="9.33203125" style="1"/>
    <col min="10241" max="10241" width="3.77734375" style="1" bestFit="1" customWidth="1"/>
    <col min="10242" max="10242" width="21.77734375" style="1" customWidth="1"/>
    <col min="10243" max="10247" width="9" style="1" customWidth="1"/>
    <col min="10248" max="10248" width="9.44140625" style="1" customWidth="1"/>
    <col min="10249" max="10252" width="9" style="1" customWidth="1"/>
    <col min="10253" max="10253" width="9.77734375" style="1" customWidth="1"/>
    <col min="10254" max="10259" width="9.44140625" style="1" customWidth="1"/>
    <col min="10260" max="10261" width="9.77734375" style="1" customWidth="1"/>
    <col min="10262" max="10263" width="10.6640625" style="1" customWidth="1"/>
    <col min="10264" max="10267" width="10.77734375" style="1" customWidth="1"/>
    <col min="10268" max="10271" width="11" style="1" customWidth="1"/>
    <col min="10272" max="10496" width="9.33203125" style="1"/>
    <col min="10497" max="10497" width="3.77734375" style="1" bestFit="1" customWidth="1"/>
    <col min="10498" max="10498" width="21.77734375" style="1" customWidth="1"/>
    <col min="10499" max="10503" width="9" style="1" customWidth="1"/>
    <col min="10504" max="10504" width="9.44140625" style="1" customWidth="1"/>
    <col min="10505" max="10508" width="9" style="1" customWidth="1"/>
    <col min="10509" max="10509" width="9.77734375" style="1" customWidth="1"/>
    <col min="10510" max="10515" width="9.44140625" style="1" customWidth="1"/>
    <col min="10516" max="10517" width="9.77734375" style="1" customWidth="1"/>
    <col min="10518" max="10519" width="10.6640625" style="1" customWidth="1"/>
    <col min="10520" max="10523" width="10.77734375" style="1" customWidth="1"/>
    <col min="10524" max="10527" width="11" style="1" customWidth="1"/>
    <col min="10528" max="10752" width="9.33203125" style="1"/>
    <col min="10753" max="10753" width="3.77734375" style="1" bestFit="1" customWidth="1"/>
    <col min="10754" max="10754" width="21.77734375" style="1" customWidth="1"/>
    <col min="10755" max="10759" width="9" style="1" customWidth="1"/>
    <col min="10760" max="10760" width="9.44140625" style="1" customWidth="1"/>
    <col min="10761" max="10764" width="9" style="1" customWidth="1"/>
    <col min="10765" max="10765" width="9.77734375" style="1" customWidth="1"/>
    <col min="10766" max="10771" width="9.44140625" style="1" customWidth="1"/>
    <col min="10772" max="10773" width="9.77734375" style="1" customWidth="1"/>
    <col min="10774" max="10775" width="10.6640625" style="1" customWidth="1"/>
    <col min="10776" max="10779" width="10.77734375" style="1" customWidth="1"/>
    <col min="10780" max="10783" width="11" style="1" customWidth="1"/>
    <col min="10784" max="11008" width="9.33203125" style="1"/>
    <col min="11009" max="11009" width="3.77734375" style="1" bestFit="1" customWidth="1"/>
    <col min="11010" max="11010" width="21.77734375" style="1" customWidth="1"/>
    <col min="11011" max="11015" width="9" style="1" customWidth="1"/>
    <col min="11016" max="11016" width="9.44140625" style="1" customWidth="1"/>
    <col min="11017" max="11020" width="9" style="1" customWidth="1"/>
    <col min="11021" max="11021" width="9.77734375" style="1" customWidth="1"/>
    <col min="11022" max="11027" width="9.44140625" style="1" customWidth="1"/>
    <col min="11028" max="11029" width="9.77734375" style="1" customWidth="1"/>
    <col min="11030" max="11031" width="10.6640625" style="1" customWidth="1"/>
    <col min="11032" max="11035" width="10.77734375" style="1" customWidth="1"/>
    <col min="11036" max="11039" width="11" style="1" customWidth="1"/>
    <col min="11040" max="11264" width="9.33203125" style="1"/>
    <col min="11265" max="11265" width="3.77734375" style="1" bestFit="1" customWidth="1"/>
    <col min="11266" max="11266" width="21.77734375" style="1" customWidth="1"/>
    <col min="11267" max="11271" width="9" style="1" customWidth="1"/>
    <col min="11272" max="11272" width="9.44140625" style="1" customWidth="1"/>
    <col min="11273" max="11276" width="9" style="1" customWidth="1"/>
    <col min="11277" max="11277" width="9.77734375" style="1" customWidth="1"/>
    <col min="11278" max="11283" width="9.44140625" style="1" customWidth="1"/>
    <col min="11284" max="11285" width="9.77734375" style="1" customWidth="1"/>
    <col min="11286" max="11287" width="10.6640625" style="1" customWidth="1"/>
    <col min="11288" max="11291" width="10.77734375" style="1" customWidth="1"/>
    <col min="11292" max="11295" width="11" style="1" customWidth="1"/>
    <col min="11296" max="11520" width="9.33203125" style="1"/>
    <col min="11521" max="11521" width="3.77734375" style="1" bestFit="1" customWidth="1"/>
    <col min="11522" max="11522" width="21.77734375" style="1" customWidth="1"/>
    <col min="11523" max="11527" width="9" style="1" customWidth="1"/>
    <col min="11528" max="11528" width="9.44140625" style="1" customWidth="1"/>
    <col min="11529" max="11532" width="9" style="1" customWidth="1"/>
    <col min="11533" max="11533" width="9.77734375" style="1" customWidth="1"/>
    <col min="11534" max="11539" width="9.44140625" style="1" customWidth="1"/>
    <col min="11540" max="11541" width="9.77734375" style="1" customWidth="1"/>
    <col min="11542" max="11543" width="10.6640625" style="1" customWidth="1"/>
    <col min="11544" max="11547" width="10.77734375" style="1" customWidth="1"/>
    <col min="11548" max="11551" width="11" style="1" customWidth="1"/>
    <col min="11552" max="11776" width="9.33203125" style="1"/>
    <col min="11777" max="11777" width="3.77734375" style="1" bestFit="1" customWidth="1"/>
    <col min="11778" max="11778" width="21.77734375" style="1" customWidth="1"/>
    <col min="11779" max="11783" width="9" style="1" customWidth="1"/>
    <col min="11784" max="11784" width="9.44140625" style="1" customWidth="1"/>
    <col min="11785" max="11788" width="9" style="1" customWidth="1"/>
    <col min="11789" max="11789" width="9.77734375" style="1" customWidth="1"/>
    <col min="11790" max="11795" width="9.44140625" style="1" customWidth="1"/>
    <col min="11796" max="11797" width="9.77734375" style="1" customWidth="1"/>
    <col min="11798" max="11799" width="10.6640625" style="1" customWidth="1"/>
    <col min="11800" max="11803" width="10.77734375" style="1" customWidth="1"/>
    <col min="11804" max="11807" width="11" style="1" customWidth="1"/>
    <col min="11808" max="12032" width="9.33203125" style="1"/>
    <col min="12033" max="12033" width="3.77734375" style="1" bestFit="1" customWidth="1"/>
    <col min="12034" max="12034" width="21.77734375" style="1" customWidth="1"/>
    <col min="12035" max="12039" width="9" style="1" customWidth="1"/>
    <col min="12040" max="12040" width="9.44140625" style="1" customWidth="1"/>
    <col min="12041" max="12044" width="9" style="1" customWidth="1"/>
    <col min="12045" max="12045" width="9.77734375" style="1" customWidth="1"/>
    <col min="12046" max="12051" width="9.44140625" style="1" customWidth="1"/>
    <col min="12052" max="12053" width="9.77734375" style="1" customWidth="1"/>
    <col min="12054" max="12055" width="10.6640625" style="1" customWidth="1"/>
    <col min="12056" max="12059" width="10.77734375" style="1" customWidth="1"/>
    <col min="12060" max="12063" width="11" style="1" customWidth="1"/>
    <col min="12064" max="12288" width="9.33203125" style="1"/>
    <col min="12289" max="12289" width="3.77734375" style="1" bestFit="1" customWidth="1"/>
    <col min="12290" max="12290" width="21.77734375" style="1" customWidth="1"/>
    <col min="12291" max="12295" width="9" style="1" customWidth="1"/>
    <col min="12296" max="12296" width="9.44140625" style="1" customWidth="1"/>
    <col min="12297" max="12300" width="9" style="1" customWidth="1"/>
    <col min="12301" max="12301" width="9.77734375" style="1" customWidth="1"/>
    <col min="12302" max="12307" width="9.44140625" style="1" customWidth="1"/>
    <col min="12308" max="12309" width="9.77734375" style="1" customWidth="1"/>
    <col min="12310" max="12311" width="10.6640625" style="1" customWidth="1"/>
    <col min="12312" max="12315" width="10.77734375" style="1" customWidth="1"/>
    <col min="12316" max="12319" width="11" style="1" customWidth="1"/>
    <col min="12320" max="12544" width="9.33203125" style="1"/>
    <col min="12545" max="12545" width="3.77734375" style="1" bestFit="1" customWidth="1"/>
    <col min="12546" max="12546" width="21.77734375" style="1" customWidth="1"/>
    <col min="12547" max="12551" width="9" style="1" customWidth="1"/>
    <col min="12552" max="12552" width="9.44140625" style="1" customWidth="1"/>
    <col min="12553" max="12556" width="9" style="1" customWidth="1"/>
    <col min="12557" max="12557" width="9.77734375" style="1" customWidth="1"/>
    <col min="12558" max="12563" width="9.44140625" style="1" customWidth="1"/>
    <col min="12564" max="12565" width="9.77734375" style="1" customWidth="1"/>
    <col min="12566" max="12567" width="10.6640625" style="1" customWidth="1"/>
    <col min="12568" max="12571" width="10.77734375" style="1" customWidth="1"/>
    <col min="12572" max="12575" width="11" style="1" customWidth="1"/>
    <col min="12576" max="12800" width="9.33203125" style="1"/>
    <col min="12801" max="12801" width="3.77734375" style="1" bestFit="1" customWidth="1"/>
    <col min="12802" max="12802" width="21.77734375" style="1" customWidth="1"/>
    <col min="12803" max="12807" width="9" style="1" customWidth="1"/>
    <col min="12808" max="12808" width="9.44140625" style="1" customWidth="1"/>
    <col min="12809" max="12812" width="9" style="1" customWidth="1"/>
    <col min="12813" max="12813" width="9.77734375" style="1" customWidth="1"/>
    <col min="12814" max="12819" width="9.44140625" style="1" customWidth="1"/>
    <col min="12820" max="12821" width="9.77734375" style="1" customWidth="1"/>
    <col min="12822" max="12823" width="10.6640625" style="1" customWidth="1"/>
    <col min="12824" max="12827" width="10.77734375" style="1" customWidth="1"/>
    <col min="12828" max="12831" width="11" style="1" customWidth="1"/>
    <col min="12832" max="13056" width="9.33203125" style="1"/>
    <col min="13057" max="13057" width="3.77734375" style="1" bestFit="1" customWidth="1"/>
    <col min="13058" max="13058" width="21.77734375" style="1" customWidth="1"/>
    <col min="13059" max="13063" width="9" style="1" customWidth="1"/>
    <col min="13064" max="13064" width="9.44140625" style="1" customWidth="1"/>
    <col min="13065" max="13068" width="9" style="1" customWidth="1"/>
    <col min="13069" max="13069" width="9.77734375" style="1" customWidth="1"/>
    <col min="13070" max="13075" width="9.44140625" style="1" customWidth="1"/>
    <col min="13076" max="13077" width="9.77734375" style="1" customWidth="1"/>
    <col min="13078" max="13079" width="10.6640625" style="1" customWidth="1"/>
    <col min="13080" max="13083" width="10.77734375" style="1" customWidth="1"/>
    <col min="13084" max="13087" width="11" style="1" customWidth="1"/>
    <col min="13088" max="13312" width="9.33203125" style="1"/>
    <col min="13313" max="13313" width="3.77734375" style="1" bestFit="1" customWidth="1"/>
    <col min="13314" max="13314" width="21.77734375" style="1" customWidth="1"/>
    <col min="13315" max="13319" width="9" style="1" customWidth="1"/>
    <col min="13320" max="13320" width="9.44140625" style="1" customWidth="1"/>
    <col min="13321" max="13324" width="9" style="1" customWidth="1"/>
    <col min="13325" max="13325" width="9.77734375" style="1" customWidth="1"/>
    <col min="13326" max="13331" width="9.44140625" style="1" customWidth="1"/>
    <col min="13332" max="13333" width="9.77734375" style="1" customWidth="1"/>
    <col min="13334" max="13335" width="10.6640625" style="1" customWidth="1"/>
    <col min="13336" max="13339" width="10.77734375" style="1" customWidth="1"/>
    <col min="13340" max="13343" width="11" style="1" customWidth="1"/>
    <col min="13344" max="13568" width="9.33203125" style="1"/>
    <col min="13569" max="13569" width="3.77734375" style="1" bestFit="1" customWidth="1"/>
    <col min="13570" max="13570" width="21.77734375" style="1" customWidth="1"/>
    <col min="13571" max="13575" width="9" style="1" customWidth="1"/>
    <col min="13576" max="13576" width="9.44140625" style="1" customWidth="1"/>
    <col min="13577" max="13580" width="9" style="1" customWidth="1"/>
    <col min="13581" max="13581" width="9.77734375" style="1" customWidth="1"/>
    <col min="13582" max="13587" width="9.44140625" style="1" customWidth="1"/>
    <col min="13588" max="13589" width="9.77734375" style="1" customWidth="1"/>
    <col min="13590" max="13591" width="10.6640625" style="1" customWidth="1"/>
    <col min="13592" max="13595" width="10.77734375" style="1" customWidth="1"/>
    <col min="13596" max="13599" width="11" style="1" customWidth="1"/>
    <col min="13600" max="13824" width="9.33203125" style="1"/>
    <col min="13825" max="13825" width="3.77734375" style="1" bestFit="1" customWidth="1"/>
    <col min="13826" max="13826" width="21.77734375" style="1" customWidth="1"/>
    <col min="13827" max="13831" width="9" style="1" customWidth="1"/>
    <col min="13832" max="13832" width="9.44140625" style="1" customWidth="1"/>
    <col min="13833" max="13836" width="9" style="1" customWidth="1"/>
    <col min="13837" max="13837" width="9.77734375" style="1" customWidth="1"/>
    <col min="13838" max="13843" width="9.44140625" style="1" customWidth="1"/>
    <col min="13844" max="13845" width="9.77734375" style="1" customWidth="1"/>
    <col min="13846" max="13847" width="10.6640625" style="1" customWidth="1"/>
    <col min="13848" max="13851" width="10.77734375" style="1" customWidth="1"/>
    <col min="13852" max="13855" width="11" style="1" customWidth="1"/>
    <col min="13856" max="14080" width="9.33203125" style="1"/>
    <col min="14081" max="14081" width="3.77734375" style="1" bestFit="1" customWidth="1"/>
    <col min="14082" max="14082" width="21.77734375" style="1" customWidth="1"/>
    <col min="14083" max="14087" width="9" style="1" customWidth="1"/>
    <col min="14088" max="14088" width="9.44140625" style="1" customWidth="1"/>
    <col min="14089" max="14092" width="9" style="1" customWidth="1"/>
    <col min="14093" max="14093" width="9.77734375" style="1" customWidth="1"/>
    <col min="14094" max="14099" width="9.44140625" style="1" customWidth="1"/>
    <col min="14100" max="14101" width="9.77734375" style="1" customWidth="1"/>
    <col min="14102" max="14103" width="10.6640625" style="1" customWidth="1"/>
    <col min="14104" max="14107" width="10.77734375" style="1" customWidth="1"/>
    <col min="14108" max="14111" width="11" style="1" customWidth="1"/>
    <col min="14112" max="14336" width="9.33203125" style="1"/>
    <col min="14337" max="14337" width="3.77734375" style="1" bestFit="1" customWidth="1"/>
    <col min="14338" max="14338" width="21.77734375" style="1" customWidth="1"/>
    <col min="14339" max="14343" width="9" style="1" customWidth="1"/>
    <col min="14344" max="14344" width="9.44140625" style="1" customWidth="1"/>
    <col min="14345" max="14348" width="9" style="1" customWidth="1"/>
    <col min="14349" max="14349" width="9.77734375" style="1" customWidth="1"/>
    <col min="14350" max="14355" width="9.44140625" style="1" customWidth="1"/>
    <col min="14356" max="14357" width="9.77734375" style="1" customWidth="1"/>
    <col min="14358" max="14359" width="10.6640625" style="1" customWidth="1"/>
    <col min="14360" max="14363" width="10.77734375" style="1" customWidth="1"/>
    <col min="14364" max="14367" width="11" style="1" customWidth="1"/>
    <col min="14368" max="14592" width="9.33203125" style="1"/>
    <col min="14593" max="14593" width="3.77734375" style="1" bestFit="1" customWidth="1"/>
    <col min="14594" max="14594" width="21.77734375" style="1" customWidth="1"/>
    <col min="14595" max="14599" width="9" style="1" customWidth="1"/>
    <col min="14600" max="14600" width="9.44140625" style="1" customWidth="1"/>
    <col min="14601" max="14604" width="9" style="1" customWidth="1"/>
    <col min="14605" max="14605" width="9.77734375" style="1" customWidth="1"/>
    <col min="14606" max="14611" width="9.44140625" style="1" customWidth="1"/>
    <col min="14612" max="14613" width="9.77734375" style="1" customWidth="1"/>
    <col min="14614" max="14615" width="10.6640625" style="1" customWidth="1"/>
    <col min="14616" max="14619" width="10.77734375" style="1" customWidth="1"/>
    <col min="14620" max="14623" width="11" style="1" customWidth="1"/>
    <col min="14624" max="14848" width="9.33203125" style="1"/>
    <col min="14849" max="14849" width="3.77734375" style="1" bestFit="1" customWidth="1"/>
    <col min="14850" max="14850" width="21.77734375" style="1" customWidth="1"/>
    <col min="14851" max="14855" width="9" style="1" customWidth="1"/>
    <col min="14856" max="14856" width="9.44140625" style="1" customWidth="1"/>
    <col min="14857" max="14860" width="9" style="1" customWidth="1"/>
    <col min="14861" max="14861" width="9.77734375" style="1" customWidth="1"/>
    <col min="14862" max="14867" width="9.44140625" style="1" customWidth="1"/>
    <col min="14868" max="14869" width="9.77734375" style="1" customWidth="1"/>
    <col min="14870" max="14871" width="10.6640625" style="1" customWidth="1"/>
    <col min="14872" max="14875" width="10.77734375" style="1" customWidth="1"/>
    <col min="14876" max="14879" width="11" style="1" customWidth="1"/>
    <col min="14880" max="15104" width="9.33203125" style="1"/>
    <col min="15105" max="15105" width="3.77734375" style="1" bestFit="1" customWidth="1"/>
    <col min="15106" max="15106" width="21.77734375" style="1" customWidth="1"/>
    <col min="15107" max="15111" width="9" style="1" customWidth="1"/>
    <col min="15112" max="15112" width="9.44140625" style="1" customWidth="1"/>
    <col min="15113" max="15116" width="9" style="1" customWidth="1"/>
    <col min="15117" max="15117" width="9.77734375" style="1" customWidth="1"/>
    <col min="15118" max="15123" width="9.44140625" style="1" customWidth="1"/>
    <col min="15124" max="15125" width="9.77734375" style="1" customWidth="1"/>
    <col min="15126" max="15127" width="10.6640625" style="1" customWidth="1"/>
    <col min="15128" max="15131" width="10.77734375" style="1" customWidth="1"/>
    <col min="15132" max="15135" width="11" style="1" customWidth="1"/>
    <col min="15136" max="15360" width="9.33203125" style="1"/>
    <col min="15361" max="15361" width="3.77734375" style="1" bestFit="1" customWidth="1"/>
    <col min="15362" max="15362" width="21.77734375" style="1" customWidth="1"/>
    <col min="15363" max="15367" width="9" style="1" customWidth="1"/>
    <col min="15368" max="15368" width="9.44140625" style="1" customWidth="1"/>
    <col min="15369" max="15372" width="9" style="1" customWidth="1"/>
    <col min="15373" max="15373" width="9.77734375" style="1" customWidth="1"/>
    <col min="15374" max="15379" width="9.44140625" style="1" customWidth="1"/>
    <col min="15380" max="15381" width="9.77734375" style="1" customWidth="1"/>
    <col min="15382" max="15383" width="10.6640625" style="1" customWidth="1"/>
    <col min="15384" max="15387" width="10.77734375" style="1" customWidth="1"/>
    <col min="15388" max="15391" width="11" style="1" customWidth="1"/>
    <col min="15392" max="15616" width="9.33203125" style="1"/>
    <col min="15617" max="15617" width="3.77734375" style="1" bestFit="1" customWidth="1"/>
    <col min="15618" max="15618" width="21.77734375" style="1" customWidth="1"/>
    <col min="15619" max="15623" width="9" style="1" customWidth="1"/>
    <col min="15624" max="15624" width="9.44140625" style="1" customWidth="1"/>
    <col min="15625" max="15628" width="9" style="1" customWidth="1"/>
    <col min="15629" max="15629" width="9.77734375" style="1" customWidth="1"/>
    <col min="15630" max="15635" width="9.44140625" style="1" customWidth="1"/>
    <col min="15636" max="15637" width="9.77734375" style="1" customWidth="1"/>
    <col min="15638" max="15639" width="10.6640625" style="1" customWidth="1"/>
    <col min="15640" max="15643" width="10.77734375" style="1" customWidth="1"/>
    <col min="15644" max="15647" width="11" style="1" customWidth="1"/>
    <col min="15648" max="15872" width="9.33203125" style="1"/>
    <col min="15873" max="15873" width="3.77734375" style="1" bestFit="1" customWidth="1"/>
    <col min="15874" max="15874" width="21.77734375" style="1" customWidth="1"/>
    <col min="15875" max="15879" width="9" style="1" customWidth="1"/>
    <col min="15880" max="15880" width="9.44140625" style="1" customWidth="1"/>
    <col min="15881" max="15884" width="9" style="1" customWidth="1"/>
    <col min="15885" max="15885" width="9.77734375" style="1" customWidth="1"/>
    <col min="15886" max="15891" width="9.44140625" style="1" customWidth="1"/>
    <col min="15892" max="15893" width="9.77734375" style="1" customWidth="1"/>
    <col min="15894" max="15895" width="10.6640625" style="1" customWidth="1"/>
    <col min="15896" max="15899" width="10.77734375" style="1" customWidth="1"/>
    <col min="15900" max="15903" width="11" style="1" customWidth="1"/>
    <col min="15904" max="16128" width="9.33203125" style="1"/>
    <col min="16129" max="16129" width="3.77734375" style="1" bestFit="1" customWidth="1"/>
    <col min="16130" max="16130" width="21.77734375" style="1" customWidth="1"/>
    <col min="16131" max="16135" width="9" style="1" customWidth="1"/>
    <col min="16136" max="16136" width="9.44140625" style="1" customWidth="1"/>
    <col min="16137" max="16140" width="9" style="1" customWidth="1"/>
    <col min="16141" max="16141" width="9.77734375" style="1" customWidth="1"/>
    <col min="16142" max="16147" width="9.44140625" style="1" customWidth="1"/>
    <col min="16148" max="16149" width="9.77734375" style="1" customWidth="1"/>
    <col min="16150" max="16151" width="10.6640625" style="1" customWidth="1"/>
    <col min="16152" max="16155" width="10.77734375" style="1" customWidth="1"/>
    <col min="16156" max="16159" width="11" style="1" customWidth="1"/>
    <col min="16160" max="16384" width="9.33203125" style="1"/>
  </cols>
  <sheetData>
    <row r="1" spans="1:35" ht="16.5">
      <c r="A1" s="348" t="s">
        <v>107</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row>
    <row r="2" spans="1:35" s="2" customFormat="1" ht="37.5" customHeight="1">
      <c r="A2" s="335" t="s">
        <v>33</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row>
    <row r="3" spans="1:35" s="2" customFormat="1" ht="21.75" customHeight="1">
      <c r="A3" s="336" t="str">
        <f>'PL I'!A3:I3</f>
        <v>(Kèm theo Tờ trình số …./TTr-UBND ngày     tháng       năm 2025 của Uỷ ban nhân dân huyện Ia H'Drai)</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row>
    <row r="4" spans="1:35" s="4" customFormat="1">
      <c r="A4" s="3"/>
      <c r="C4" s="5"/>
      <c r="O4" s="3"/>
      <c r="S4" s="12"/>
      <c r="T4" s="13"/>
      <c r="U4" s="13"/>
      <c r="V4" s="13"/>
      <c r="W4" s="349" t="s">
        <v>9</v>
      </c>
      <c r="X4" s="349"/>
      <c r="Y4" s="349"/>
      <c r="Z4" s="349"/>
      <c r="AA4" s="349"/>
    </row>
    <row r="5" spans="1:35" s="4" customFormat="1" ht="27.75" customHeight="1">
      <c r="A5" s="329" t="s">
        <v>0</v>
      </c>
      <c r="B5" s="329" t="s">
        <v>10</v>
      </c>
      <c r="C5" s="342" t="s">
        <v>34</v>
      </c>
      <c r="D5" s="342"/>
      <c r="E5" s="342"/>
      <c r="F5" s="342"/>
      <c r="G5" s="342"/>
      <c r="H5" s="342"/>
      <c r="I5" s="342"/>
      <c r="J5" s="342"/>
      <c r="K5" s="342"/>
      <c r="L5" s="342"/>
      <c r="M5" s="342"/>
      <c r="N5" s="342" t="s">
        <v>35</v>
      </c>
      <c r="O5" s="342"/>
      <c r="P5" s="342"/>
      <c r="Q5" s="342"/>
      <c r="R5" s="342"/>
      <c r="S5" s="342"/>
      <c r="T5" s="329" t="s">
        <v>36</v>
      </c>
      <c r="U5" s="329" t="s">
        <v>37</v>
      </c>
      <c r="V5" s="329" t="s">
        <v>38</v>
      </c>
      <c r="W5" s="329" t="s">
        <v>39</v>
      </c>
      <c r="X5" s="347" t="s">
        <v>40</v>
      </c>
      <c r="Y5" s="347"/>
      <c r="Z5" s="347"/>
      <c r="AA5" s="347"/>
      <c r="AB5" s="347" t="s">
        <v>41</v>
      </c>
      <c r="AC5" s="342"/>
      <c r="AD5" s="342"/>
      <c r="AE5" s="342"/>
    </row>
    <row r="6" spans="1:35" s="4" customFormat="1" ht="15.75" customHeight="1">
      <c r="A6" s="329"/>
      <c r="B6" s="329"/>
      <c r="C6" s="329" t="s">
        <v>17</v>
      </c>
      <c r="D6" s="342" t="s">
        <v>18</v>
      </c>
      <c r="E6" s="342"/>
      <c r="F6" s="342"/>
      <c r="G6" s="342"/>
      <c r="H6" s="342"/>
      <c r="I6" s="342"/>
      <c r="J6" s="342"/>
      <c r="K6" s="342"/>
      <c r="L6" s="329" t="s">
        <v>42</v>
      </c>
      <c r="M6" s="343" t="s">
        <v>43</v>
      </c>
      <c r="N6" s="329" t="s">
        <v>44</v>
      </c>
      <c r="O6" s="342" t="s">
        <v>18</v>
      </c>
      <c r="P6" s="342"/>
      <c r="Q6" s="342"/>
      <c r="R6" s="342"/>
      <c r="S6" s="342"/>
      <c r="T6" s="329"/>
      <c r="U6" s="329"/>
      <c r="V6" s="329"/>
      <c r="W6" s="329"/>
      <c r="X6" s="329" t="s">
        <v>36</v>
      </c>
      <c r="Y6" s="346" t="s">
        <v>45</v>
      </c>
      <c r="Z6" s="329" t="s">
        <v>37</v>
      </c>
      <c r="AA6" s="346" t="s">
        <v>46</v>
      </c>
      <c r="AB6" s="329" t="s">
        <v>36</v>
      </c>
      <c r="AC6" s="346" t="s">
        <v>45</v>
      </c>
      <c r="AD6" s="329" t="s">
        <v>37</v>
      </c>
      <c r="AE6" s="346" t="s">
        <v>46</v>
      </c>
    </row>
    <row r="7" spans="1:35" s="4" customFormat="1" ht="15.75" customHeight="1">
      <c r="A7" s="329"/>
      <c r="B7" s="329"/>
      <c r="C7" s="329"/>
      <c r="D7" s="329" t="s">
        <v>20</v>
      </c>
      <c r="E7" s="329" t="s">
        <v>21</v>
      </c>
      <c r="F7" s="329" t="s">
        <v>47</v>
      </c>
      <c r="G7" s="329" t="s">
        <v>48</v>
      </c>
      <c r="H7" s="329" t="s">
        <v>49</v>
      </c>
      <c r="I7" s="344" t="s">
        <v>18</v>
      </c>
      <c r="J7" s="345"/>
      <c r="K7" s="345"/>
      <c r="L7" s="329"/>
      <c r="M7" s="343"/>
      <c r="N7" s="329"/>
      <c r="O7" s="329" t="s">
        <v>19</v>
      </c>
      <c r="P7" s="344" t="s">
        <v>18</v>
      </c>
      <c r="Q7" s="345"/>
      <c r="R7" s="345"/>
      <c r="S7" s="329" t="s">
        <v>50</v>
      </c>
      <c r="T7" s="329"/>
      <c r="U7" s="329"/>
      <c r="V7" s="329"/>
      <c r="W7" s="329"/>
      <c r="X7" s="329"/>
      <c r="Y7" s="346"/>
      <c r="Z7" s="329"/>
      <c r="AA7" s="346"/>
      <c r="AB7" s="329"/>
      <c r="AC7" s="346"/>
      <c r="AD7" s="329"/>
      <c r="AE7" s="346"/>
    </row>
    <row r="8" spans="1:35" s="4" customFormat="1" ht="23.25" customHeight="1">
      <c r="A8" s="329"/>
      <c r="B8" s="329"/>
      <c r="C8" s="329"/>
      <c r="D8" s="329"/>
      <c r="E8" s="329"/>
      <c r="F8" s="329"/>
      <c r="G8" s="329"/>
      <c r="H8" s="329"/>
      <c r="I8" s="326" t="s">
        <v>22</v>
      </c>
      <c r="J8" s="329" t="s">
        <v>51</v>
      </c>
      <c r="K8" s="329" t="s">
        <v>24</v>
      </c>
      <c r="L8" s="329"/>
      <c r="M8" s="343"/>
      <c r="N8" s="329"/>
      <c r="O8" s="329"/>
      <c r="P8" s="329" t="s">
        <v>52</v>
      </c>
      <c r="Q8" s="329" t="s">
        <v>53</v>
      </c>
      <c r="R8" s="329" t="s">
        <v>54</v>
      </c>
      <c r="S8" s="329"/>
      <c r="T8" s="329"/>
      <c r="U8" s="329"/>
      <c r="V8" s="329"/>
      <c r="W8" s="329"/>
      <c r="X8" s="329"/>
      <c r="Y8" s="346"/>
      <c r="Z8" s="329"/>
      <c r="AA8" s="346"/>
      <c r="AB8" s="329"/>
      <c r="AC8" s="346"/>
      <c r="AD8" s="329"/>
      <c r="AE8" s="346"/>
    </row>
    <row r="9" spans="1:35" s="4" customFormat="1" ht="72" customHeight="1">
      <c r="A9" s="329"/>
      <c r="B9" s="329"/>
      <c r="C9" s="329"/>
      <c r="D9" s="329"/>
      <c r="E9" s="329"/>
      <c r="F9" s="329"/>
      <c r="G9" s="329"/>
      <c r="H9" s="329"/>
      <c r="I9" s="328"/>
      <c r="J9" s="329"/>
      <c r="K9" s="329"/>
      <c r="L9" s="329"/>
      <c r="M9" s="343"/>
      <c r="N9" s="329"/>
      <c r="O9" s="329"/>
      <c r="P9" s="329"/>
      <c r="Q9" s="329"/>
      <c r="R9" s="329"/>
      <c r="S9" s="329"/>
      <c r="T9" s="329"/>
      <c r="U9" s="329"/>
      <c r="V9" s="329"/>
      <c r="W9" s="329"/>
      <c r="X9" s="329"/>
      <c r="Y9" s="346"/>
      <c r="Z9" s="329"/>
      <c r="AA9" s="346"/>
      <c r="AB9" s="329"/>
      <c r="AC9" s="346"/>
      <c r="AD9" s="329"/>
      <c r="AE9" s="346"/>
    </row>
    <row r="10" spans="1:35" s="4" customFormat="1" ht="20.149999999999999" customHeight="1">
      <c r="A10" s="324" t="s">
        <v>4</v>
      </c>
      <c r="B10" s="325"/>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xml:space="preserve">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22">
        <v>93080</v>
      </c>
      <c r="AG10" s="15" t="e">
        <f>AB10+AF10</f>
        <v>#REF!</v>
      </c>
      <c r="AH10" s="15"/>
      <c r="AI10" s="15"/>
    </row>
    <row r="11" spans="1:35" s="3" customFormat="1" ht="20.149999999999999" customHeight="1">
      <c r="A11" s="33" t="s">
        <v>2</v>
      </c>
      <c r="B11" s="34" t="s">
        <v>7</v>
      </c>
      <c r="C11" s="6">
        <v>3</v>
      </c>
      <c r="D11" s="6"/>
      <c r="E11" s="6">
        <v>3</v>
      </c>
      <c r="F11" s="6">
        <v>0</v>
      </c>
      <c r="G11" s="6">
        <v>1</v>
      </c>
      <c r="H11" s="6">
        <v>1</v>
      </c>
      <c r="I11" s="6">
        <v>1</v>
      </c>
      <c r="J11" s="6">
        <v>0</v>
      </c>
      <c r="K11" s="6">
        <v>0</v>
      </c>
      <c r="L11" s="6" t="s">
        <v>6</v>
      </c>
      <c r="M11" s="6"/>
      <c r="N11" s="43">
        <v>1</v>
      </c>
      <c r="O11" s="43">
        <v>1</v>
      </c>
      <c r="P11" s="43">
        <v>1</v>
      </c>
      <c r="Q11" s="43">
        <v>0</v>
      </c>
      <c r="R11" s="43">
        <v>0</v>
      </c>
      <c r="S11" s="43">
        <v>0</v>
      </c>
      <c r="T11" s="44"/>
      <c r="U11" s="44"/>
      <c r="V11" s="44"/>
      <c r="W11" s="35"/>
      <c r="X11" s="35">
        <v>3159.0322580645161</v>
      </c>
      <c r="Y11" s="35">
        <v>0</v>
      </c>
      <c r="Z11" s="9">
        <f>N11*$W$10</f>
        <v>0</v>
      </c>
      <c r="AA11" s="18">
        <f>S11*$W$10</f>
        <v>0</v>
      </c>
      <c r="AB11" s="9">
        <f>ROUND(X11,0)</f>
        <v>3159</v>
      </c>
      <c r="AC11" s="9">
        <f>ROUND(Y11,0)</f>
        <v>0</v>
      </c>
      <c r="AD11" s="9">
        <f>ROUND(Z11,0)</f>
        <v>0</v>
      </c>
      <c r="AE11" s="9">
        <f>ROUND(AA11,0)</f>
        <v>0</v>
      </c>
      <c r="AF11" s="22">
        <v>3839</v>
      </c>
      <c r="AG11" s="15">
        <f>AB11+AF11</f>
        <v>6998</v>
      </c>
      <c r="AH11" s="15"/>
      <c r="AI11" s="15"/>
    </row>
    <row r="12" spans="1:35" s="4" customFormat="1" ht="20.149999999999999" customHeight="1" outlineLevel="1">
      <c r="A12" s="36">
        <v>1</v>
      </c>
      <c r="B12" s="37" t="s">
        <v>120</v>
      </c>
      <c r="C12" s="38"/>
      <c r="D12" s="36">
        <v>16</v>
      </c>
      <c r="E12" s="36" t="s">
        <v>29</v>
      </c>
      <c r="F12" s="36"/>
      <c r="G12" s="36"/>
      <c r="H12" s="36"/>
      <c r="I12" s="36"/>
      <c r="J12" s="36"/>
      <c r="K12" s="36"/>
      <c r="L12" s="36"/>
      <c r="M12" s="36"/>
      <c r="N12" s="45"/>
      <c r="O12" s="46">
        <v>0</v>
      </c>
      <c r="P12" s="45">
        <v>0</v>
      </c>
      <c r="Q12" s="45">
        <v>0</v>
      </c>
      <c r="R12" s="45">
        <v>0</v>
      </c>
      <c r="S12" s="45"/>
      <c r="T12" s="47"/>
      <c r="U12" s="47"/>
      <c r="V12" s="47"/>
      <c r="W12" s="39"/>
      <c r="X12" s="39">
        <v>0</v>
      </c>
      <c r="Y12" s="39"/>
      <c r="Z12" s="8">
        <f>O12*$W$10</f>
        <v>0</v>
      </c>
      <c r="AA12" s="17"/>
      <c r="AB12" s="8"/>
      <c r="AC12" s="8"/>
      <c r="AD12" s="8"/>
      <c r="AE12" s="8"/>
      <c r="AF12" s="22"/>
      <c r="AG12" s="15"/>
      <c r="AH12" s="15"/>
      <c r="AI12" s="15"/>
    </row>
    <row r="13" spans="1:35" s="4" customFormat="1" ht="20.149999999999999" customHeight="1" outlineLevel="1">
      <c r="A13" s="36">
        <v>2</v>
      </c>
      <c r="B13" s="37" t="s">
        <v>123</v>
      </c>
      <c r="C13" s="38"/>
      <c r="D13" s="36">
        <v>19</v>
      </c>
      <c r="E13" s="36" t="s">
        <v>29</v>
      </c>
      <c r="F13" s="36"/>
      <c r="G13" s="36" t="s">
        <v>29</v>
      </c>
      <c r="H13" s="36" t="s">
        <v>29</v>
      </c>
      <c r="I13" s="36" t="s">
        <v>29</v>
      </c>
      <c r="J13" s="36"/>
      <c r="K13" s="36"/>
      <c r="L13" s="36"/>
      <c r="M13" s="36"/>
      <c r="N13" s="45"/>
      <c r="O13" s="46">
        <v>1</v>
      </c>
      <c r="P13" s="45">
        <v>1</v>
      </c>
      <c r="Q13" s="45">
        <v>0</v>
      </c>
      <c r="R13" s="45">
        <v>0</v>
      </c>
      <c r="S13" s="45"/>
      <c r="T13" s="47"/>
      <c r="U13" s="47"/>
      <c r="V13" s="47"/>
      <c r="W13" s="39"/>
      <c r="X13" s="39">
        <v>3159.0322580645202</v>
      </c>
      <c r="Y13" s="39"/>
      <c r="Z13" s="8">
        <f>O13*$W$10</f>
        <v>0</v>
      </c>
      <c r="AA13" s="17"/>
      <c r="AB13" s="8"/>
      <c r="AC13" s="8"/>
      <c r="AD13" s="8"/>
      <c r="AE13" s="8"/>
      <c r="AF13" s="22"/>
      <c r="AG13" s="15"/>
      <c r="AH13" s="15"/>
      <c r="AI13" s="15"/>
    </row>
    <row r="14" spans="1:35" s="4" customFormat="1" ht="20.149999999999999" customHeight="1" outlineLevel="1">
      <c r="A14" s="36">
        <v>3</v>
      </c>
      <c r="B14" s="37" t="s">
        <v>124</v>
      </c>
      <c r="C14" s="38"/>
      <c r="D14" s="36">
        <v>16</v>
      </c>
      <c r="E14" s="36" t="s">
        <v>29</v>
      </c>
      <c r="F14" s="36"/>
      <c r="G14" s="36"/>
      <c r="H14" s="36"/>
      <c r="I14" s="36"/>
      <c r="J14" s="36"/>
      <c r="K14" s="36"/>
      <c r="L14" s="36"/>
      <c r="M14" s="36"/>
      <c r="N14" s="45"/>
      <c r="O14" s="46">
        <v>0</v>
      </c>
      <c r="P14" s="45">
        <v>0</v>
      </c>
      <c r="Q14" s="45">
        <v>0</v>
      </c>
      <c r="R14" s="45">
        <v>0</v>
      </c>
      <c r="S14" s="45"/>
      <c r="T14" s="47"/>
      <c r="U14" s="47"/>
      <c r="V14" s="47"/>
      <c r="W14" s="39"/>
      <c r="X14" s="39">
        <v>0</v>
      </c>
      <c r="Y14" s="39"/>
      <c r="Z14" s="8">
        <f>O14*$W$10</f>
        <v>0</v>
      </c>
      <c r="AA14" s="17"/>
      <c r="AB14" s="8"/>
      <c r="AC14" s="8"/>
      <c r="AD14" s="8"/>
      <c r="AE14" s="8"/>
      <c r="AF14" s="22"/>
      <c r="AG14" s="15"/>
      <c r="AH14" s="15"/>
      <c r="AI14" s="15"/>
    </row>
    <row r="15" spans="1:35" s="4" customFormat="1" ht="13">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6"/>
  <sheetViews>
    <sheetView showGridLines="0" showZeros="0" tabSelected="1" view="pageBreakPreview" zoomScale="60" zoomScaleNormal="100" workbookViewId="0">
      <selection activeCell="K9" sqref="K9"/>
    </sheetView>
  </sheetViews>
  <sheetFormatPr defaultColWidth="11.6640625" defaultRowHeight="15.5"/>
  <cols>
    <col min="1" max="1" width="4.6640625" style="156" customWidth="1"/>
    <col min="2" max="2" width="50" style="157" customWidth="1"/>
    <col min="3" max="3" width="25.6640625" style="157" customWidth="1"/>
    <col min="4" max="4" width="21.33203125" style="157" customWidth="1"/>
    <col min="5" max="6" width="13" style="156" customWidth="1"/>
    <col min="7" max="7" width="21.33203125" style="156" customWidth="1"/>
    <col min="8" max="8" width="11.77734375" style="156" customWidth="1"/>
    <col min="9" max="9" width="21.33203125" style="156" customWidth="1"/>
    <col min="10" max="10" width="13" style="156" customWidth="1"/>
    <col min="11" max="11" width="21.33203125" style="156" customWidth="1"/>
    <col min="12" max="12" width="11.77734375" style="156" customWidth="1"/>
    <col min="13" max="13" width="21.33203125" style="156" customWidth="1"/>
    <col min="14" max="14" width="10.77734375" style="156" customWidth="1"/>
    <col min="15" max="15" width="26.33203125" style="155" customWidth="1"/>
    <col min="16" max="17" width="11.44140625" style="155" customWidth="1"/>
    <col min="18" max="264" width="11.6640625" style="155"/>
    <col min="265" max="265" width="4.6640625" style="155" customWidth="1"/>
    <col min="266" max="266" width="59.6640625" style="155" customWidth="1"/>
    <col min="267" max="267" width="21.33203125" style="155" customWidth="1"/>
    <col min="268" max="268" width="13" style="155" customWidth="1"/>
    <col min="269" max="269" width="21.33203125" style="155" customWidth="1"/>
    <col min="270" max="270" width="10.77734375" style="155" customWidth="1"/>
    <col min="271" max="271" width="9.33203125" style="155" customWidth="1"/>
    <col min="272" max="273" width="11.44140625" style="155" customWidth="1"/>
    <col min="274" max="520" width="11.6640625" style="155"/>
    <col min="521" max="521" width="4.6640625" style="155" customWidth="1"/>
    <col min="522" max="522" width="59.6640625" style="155" customWidth="1"/>
    <col min="523" max="523" width="21.33203125" style="155" customWidth="1"/>
    <col min="524" max="524" width="13" style="155" customWidth="1"/>
    <col min="525" max="525" width="21.33203125" style="155" customWidth="1"/>
    <col min="526" max="526" width="10.77734375" style="155" customWidth="1"/>
    <col min="527" max="527" width="9.33203125" style="155" customWidth="1"/>
    <col min="528" max="529" width="11.44140625" style="155" customWidth="1"/>
    <col min="530" max="776" width="11.6640625" style="155"/>
    <col min="777" max="777" width="4.6640625" style="155" customWidth="1"/>
    <col min="778" max="778" width="59.6640625" style="155" customWidth="1"/>
    <col min="779" max="779" width="21.33203125" style="155" customWidth="1"/>
    <col min="780" max="780" width="13" style="155" customWidth="1"/>
    <col min="781" max="781" width="21.33203125" style="155" customWidth="1"/>
    <col min="782" max="782" width="10.77734375" style="155" customWidth="1"/>
    <col min="783" max="783" width="9.33203125" style="155" customWidth="1"/>
    <col min="784" max="785" width="11.44140625" style="155" customWidth="1"/>
    <col min="786" max="1032" width="11.6640625" style="155"/>
    <col min="1033" max="1033" width="4.6640625" style="155" customWidth="1"/>
    <col min="1034" max="1034" width="59.6640625" style="155" customWidth="1"/>
    <col min="1035" max="1035" width="21.33203125" style="155" customWidth="1"/>
    <col min="1036" max="1036" width="13" style="155" customWidth="1"/>
    <col min="1037" max="1037" width="21.33203125" style="155" customWidth="1"/>
    <col min="1038" max="1038" width="10.77734375" style="155" customWidth="1"/>
    <col min="1039" max="1039" width="9.33203125" style="155" customWidth="1"/>
    <col min="1040" max="1041" width="11.44140625" style="155" customWidth="1"/>
    <col min="1042" max="1288" width="11.6640625" style="155"/>
    <col min="1289" max="1289" width="4.6640625" style="155" customWidth="1"/>
    <col min="1290" max="1290" width="59.6640625" style="155" customWidth="1"/>
    <col min="1291" max="1291" width="21.33203125" style="155" customWidth="1"/>
    <col min="1292" max="1292" width="13" style="155" customWidth="1"/>
    <col min="1293" max="1293" width="21.33203125" style="155" customWidth="1"/>
    <col min="1294" max="1294" width="10.77734375" style="155" customWidth="1"/>
    <col min="1295" max="1295" width="9.33203125" style="155" customWidth="1"/>
    <col min="1296" max="1297" width="11.44140625" style="155" customWidth="1"/>
    <col min="1298" max="1544" width="11.6640625" style="155"/>
    <col min="1545" max="1545" width="4.6640625" style="155" customWidth="1"/>
    <col min="1546" max="1546" width="59.6640625" style="155" customWidth="1"/>
    <col min="1547" max="1547" width="21.33203125" style="155" customWidth="1"/>
    <col min="1548" max="1548" width="13" style="155" customWidth="1"/>
    <col min="1549" max="1549" width="21.33203125" style="155" customWidth="1"/>
    <col min="1550" max="1550" width="10.77734375" style="155" customWidth="1"/>
    <col min="1551" max="1551" width="9.33203125" style="155" customWidth="1"/>
    <col min="1552" max="1553" width="11.44140625" style="155" customWidth="1"/>
    <col min="1554" max="1800" width="11.6640625" style="155"/>
    <col min="1801" max="1801" width="4.6640625" style="155" customWidth="1"/>
    <col min="1802" max="1802" width="59.6640625" style="155" customWidth="1"/>
    <col min="1803" max="1803" width="21.33203125" style="155" customWidth="1"/>
    <col min="1804" max="1804" width="13" style="155" customWidth="1"/>
    <col min="1805" max="1805" width="21.33203125" style="155" customWidth="1"/>
    <col min="1806" max="1806" width="10.77734375" style="155" customWidth="1"/>
    <col min="1807" max="1807" width="9.33203125" style="155" customWidth="1"/>
    <col min="1808" max="1809" width="11.44140625" style="155" customWidth="1"/>
    <col min="1810" max="2056" width="11.6640625" style="155"/>
    <col min="2057" max="2057" width="4.6640625" style="155" customWidth="1"/>
    <col min="2058" max="2058" width="59.6640625" style="155" customWidth="1"/>
    <col min="2059" max="2059" width="21.33203125" style="155" customWidth="1"/>
    <col min="2060" max="2060" width="13" style="155" customWidth="1"/>
    <col min="2061" max="2061" width="21.33203125" style="155" customWidth="1"/>
    <col min="2062" max="2062" width="10.77734375" style="155" customWidth="1"/>
    <col min="2063" max="2063" width="9.33203125" style="155" customWidth="1"/>
    <col min="2064" max="2065" width="11.44140625" style="155" customWidth="1"/>
    <col min="2066" max="2312" width="11.6640625" style="155"/>
    <col min="2313" max="2313" width="4.6640625" style="155" customWidth="1"/>
    <col min="2314" max="2314" width="59.6640625" style="155" customWidth="1"/>
    <col min="2315" max="2315" width="21.33203125" style="155" customWidth="1"/>
    <col min="2316" max="2316" width="13" style="155" customWidth="1"/>
    <col min="2317" max="2317" width="21.33203125" style="155" customWidth="1"/>
    <col min="2318" max="2318" width="10.77734375" style="155" customWidth="1"/>
    <col min="2319" max="2319" width="9.33203125" style="155" customWidth="1"/>
    <col min="2320" max="2321" width="11.44140625" style="155" customWidth="1"/>
    <col min="2322" max="2568" width="11.6640625" style="155"/>
    <col min="2569" max="2569" width="4.6640625" style="155" customWidth="1"/>
    <col min="2570" max="2570" width="59.6640625" style="155" customWidth="1"/>
    <col min="2571" max="2571" width="21.33203125" style="155" customWidth="1"/>
    <col min="2572" max="2572" width="13" style="155" customWidth="1"/>
    <col min="2573" max="2573" width="21.33203125" style="155" customWidth="1"/>
    <col min="2574" max="2574" width="10.77734375" style="155" customWidth="1"/>
    <col min="2575" max="2575" width="9.33203125" style="155" customWidth="1"/>
    <col min="2576" max="2577" width="11.44140625" style="155" customWidth="1"/>
    <col min="2578" max="2824" width="11.6640625" style="155"/>
    <col min="2825" max="2825" width="4.6640625" style="155" customWidth="1"/>
    <col min="2826" max="2826" width="59.6640625" style="155" customWidth="1"/>
    <col min="2827" max="2827" width="21.33203125" style="155" customWidth="1"/>
    <col min="2828" max="2828" width="13" style="155" customWidth="1"/>
    <col min="2829" max="2829" width="21.33203125" style="155" customWidth="1"/>
    <col min="2830" max="2830" width="10.77734375" style="155" customWidth="1"/>
    <col min="2831" max="2831" width="9.33203125" style="155" customWidth="1"/>
    <col min="2832" max="2833" width="11.44140625" style="155" customWidth="1"/>
    <col min="2834" max="3080" width="11.6640625" style="155"/>
    <col min="3081" max="3081" width="4.6640625" style="155" customWidth="1"/>
    <col min="3082" max="3082" width="59.6640625" style="155" customWidth="1"/>
    <col min="3083" max="3083" width="21.33203125" style="155" customWidth="1"/>
    <col min="3084" max="3084" width="13" style="155" customWidth="1"/>
    <col min="3085" max="3085" width="21.33203125" style="155" customWidth="1"/>
    <col min="3086" max="3086" width="10.77734375" style="155" customWidth="1"/>
    <col min="3087" max="3087" width="9.33203125" style="155" customWidth="1"/>
    <col min="3088" max="3089" width="11.44140625" style="155" customWidth="1"/>
    <col min="3090" max="3336" width="11.6640625" style="155"/>
    <col min="3337" max="3337" width="4.6640625" style="155" customWidth="1"/>
    <col min="3338" max="3338" width="59.6640625" style="155" customWidth="1"/>
    <col min="3339" max="3339" width="21.33203125" style="155" customWidth="1"/>
    <col min="3340" max="3340" width="13" style="155" customWidth="1"/>
    <col min="3341" max="3341" width="21.33203125" style="155" customWidth="1"/>
    <col min="3342" max="3342" width="10.77734375" style="155" customWidth="1"/>
    <col min="3343" max="3343" width="9.33203125" style="155" customWidth="1"/>
    <col min="3344" max="3345" width="11.44140625" style="155" customWidth="1"/>
    <col min="3346" max="3592" width="11.6640625" style="155"/>
    <col min="3593" max="3593" width="4.6640625" style="155" customWidth="1"/>
    <col min="3594" max="3594" width="59.6640625" style="155" customWidth="1"/>
    <col min="3595" max="3595" width="21.33203125" style="155" customWidth="1"/>
    <col min="3596" max="3596" width="13" style="155" customWidth="1"/>
    <col min="3597" max="3597" width="21.33203125" style="155" customWidth="1"/>
    <col min="3598" max="3598" width="10.77734375" style="155" customWidth="1"/>
    <col min="3599" max="3599" width="9.33203125" style="155" customWidth="1"/>
    <col min="3600" max="3601" width="11.44140625" style="155" customWidth="1"/>
    <col min="3602" max="3848" width="11.6640625" style="155"/>
    <col min="3849" max="3849" width="4.6640625" style="155" customWidth="1"/>
    <col min="3850" max="3850" width="59.6640625" style="155" customWidth="1"/>
    <col min="3851" max="3851" width="21.33203125" style="155" customWidth="1"/>
    <col min="3852" max="3852" width="13" style="155" customWidth="1"/>
    <col min="3853" max="3853" width="21.33203125" style="155" customWidth="1"/>
    <col min="3854" max="3854" width="10.77734375" style="155" customWidth="1"/>
    <col min="3855" max="3855" width="9.33203125" style="155" customWidth="1"/>
    <col min="3856" max="3857" width="11.44140625" style="155" customWidth="1"/>
    <col min="3858" max="4104" width="11.6640625" style="155"/>
    <col min="4105" max="4105" width="4.6640625" style="155" customWidth="1"/>
    <col min="4106" max="4106" width="59.6640625" style="155" customWidth="1"/>
    <col min="4107" max="4107" width="21.33203125" style="155" customWidth="1"/>
    <col min="4108" max="4108" width="13" style="155" customWidth="1"/>
    <col min="4109" max="4109" width="21.33203125" style="155" customWidth="1"/>
    <col min="4110" max="4110" width="10.77734375" style="155" customWidth="1"/>
    <col min="4111" max="4111" width="9.33203125" style="155" customWidth="1"/>
    <col min="4112" max="4113" width="11.44140625" style="155" customWidth="1"/>
    <col min="4114" max="4360" width="11.6640625" style="155"/>
    <col min="4361" max="4361" width="4.6640625" style="155" customWidth="1"/>
    <col min="4362" max="4362" width="59.6640625" style="155" customWidth="1"/>
    <col min="4363" max="4363" width="21.33203125" style="155" customWidth="1"/>
    <col min="4364" max="4364" width="13" style="155" customWidth="1"/>
    <col min="4365" max="4365" width="21.33203125" style="155" customWidth="1"/>
    <col min="4366" max="4366" width="10.77734375" style="155" customWidth="1"/>
    <col min="4367" max="4367" width="9.33203125" style="155" customWidth="1"/>
    <col min="4368" max="4369" width="11.44140625" style="155" customWidth="1"/>
    <col min="4370" max="4616" width="11.6640625" style="155"/>
    <col min="4617" max="4617" width="4.6640625" style="155" customWidth="1"/>
    <col min="4618" max="4618" width="59.6640625" style="155" customWidth="1"/>
    <col min="4619" max="4619" width="21.33203125" style="155" customWidth="1"/>
    <col min="4620" max="4620" width="13" style="155" customWidth="1"/>
    <col min="4621" max="4621" width="21.33203125" style="155" customWidth="1"/>
    <col min="4622" max="4622" width="10.77734375" style="155" customWidth="1"/>
    <col min="4623" max="4623" width="9.33203125" style="155" customWidth="1"/>
    <col min="4624" max="4625" width="11.44140625" style="155" customWidth="1"/>
    <col min="4626" max="4872" width="11.6640625" style="155"/>
    <col min="4873" max="4873" width="4.6640625" style="155" customWidth="1"/>
    <col min="4874" max="4874" width="59.6640625" style="155" customWidth="1"/>
    <col min="4875" max="4875" width="21.33203125" style="155" customWidth="1"/>
    <col min="4876" max="4876" width="13" style="155" customWidth="1"/>
    <col min="4877" max="4877" width="21.33203125" style="155" customWidth="1"/>
    <col min="4878" max="4878" width="10.77734375" style="155" customWidth="1"/>
    <col min="4879" max="4879" width="9.33203125" style="155" customWidth="1"/>
    <col min="4880" max="4881" width="11.44140625" style="155" customWidth="1"/>
    <col min="4882" max="5128" width="11.6640625" style="155"/>
    <col min="5129" max="5129" width="4.6640625" style="155" customWidth="1"/>
    <col min="5130" max="5130" width="59.6640625" style="155" customWidth="1"/>
    <col min="5131" max="5131" width="21.33203125" style="155" customWidth="1"/>
    <col min="5132" max="5132" width="13" style="155" customWidth="1"/>
    <col min="5133" max="5133" width="21.33203125" style="155" customWidth="1"/>
    <col min="5134" max="5134" width="10.77734375" style="155" customWidth="1"/>
    <col min="5135" max="5135" width="9.33203125" style="155" customWidth="1"/>
    <col min="5136" max="5137" width="11.44140625" style="155" customWidth="1"/>
    <col min="5138" max="5384" width="11.6640625" style="155"/>
    <col min="5385" max="5385" width="4.6640625" style="155" customWidth="1"/>
    <col min="5386" max="5386" width="59.6640625" style="155" customWidth="1"/>
    <col min="5387" max="5387" width="21.33203125" style="155" customWidth="1"/>
    <col min="5388" max="5388" width="13" style="155" customWidth="1"/>
    <col min="5389" max="5389" width="21.33203125" style="155" customWidth="1"/>
    <col min="5390" max="5390" width="10.77734375" style="155" customWidth="1"/>
    <col min="5391" max="5391" width="9.33203125" style="155" customWidth="1"/>
    <col min="5392" max="5393" width="11.44140625" style="155" customWidth="1"/>
    <col min="5394" max="5640" width="11.6640625" style="155"/>
    <col min="5641" max="5641" width="4.6640625" style="155" customWidth="1"/>
    <col min="5642" max="5642" width="59.6640625" style="155" customWidth="1"/>
    <col min="5643" max="5643" width="21.33203125" style="155" customWidth="1"/>
    <col min="5644" max="5644" width="13" style="155" customWidth="1"/>
    <col min="5645" max="5645" width="21.33203125" style="155" customWidth="1"/>
    <col min="5646" max="5646" width="10.77734375" style="155" customWidth="1"/>
    <col min="5647" max="5647" width="9.33203125" style="155" customWidth="1"/>
    <col min="5648" max="5649" width="11.44140625" style="155" customWidth="1"/>
    <col min="5650" max="5896" width="11.6640625" style="155"/>
    <col min="5897" max="5897" width="4.6640625" style="155" customWidth="1"/>
    <col min="5898" max="5898" width="59.6640625" style="155" customWidth="1"/>
    <col min="5899" max="5899" width="21.33203125" style="155" customWidth="1"/>
    <col min="5900" max="5900" width="13" style="155" customWidth="1"/>
    <col min="5901" max="5901" width="21.33203125" style="155" customWidth="1"/>
    <col min="5902" max="5902" width="10.77734375" style="155" customWidth="1"/>
    <col min="5903" max="5903" width="9.33203125" style="155" customWidth="1"/>
    <col min="5904" max="5905" width="11.44140625" style="155" customWidth="1"/>
    <col min="5906" max="6152" width="11.6640625" style="155"/>
    <col min="6153" max="6153" width="4.6640625" style="155" customWidth="1"/>
    <col min="6154" max="6154" width="59.6640625" style="155" customWidth="1"/>
    <col min="6155" max="6155" width="21.33203125" style="155" customWidth="1"/>
    <col min="6156" max="6156" width="13" style="155" customWidth="1"/>
    <col min="6157" max="6157" width="21.33203125" style="155" customWidth="1"/>
    <col min="6158" max="6158" width="10.77734375" style="155" customWidth="1"/>
    <col min="6159" max="6159" width="9.33203125" style="155" customWidth="1"/>
    <col min="6160" max="6161" width="11.44140625" style="155" customWidth="1"/>
    <col min="6162" max="6408" width="11.6640625" style="155"/>
    <col min="6409" max="6409" width="4.6640625" style="155" customWidth="1"/>
    <col min="6410" max="6410" width="59.6640625" style="155" customWidth="1"/>
    <col min="6411" max="6411" width="21.33203125" style="155" customWidth="1"/>
    <col min="6412" max="6412" width="13" style="155" customWidth="1"/>
    <col min="6413" max="6413" width="21.33203125" style="155" customWidth="1"/>
    <col min="6414" max="6414" width="10.77734375" style="155" customWidth="1"/>
    <col min="6415" max="6415" width="9.33203125" style="155" customWidth="1"/>
    <col min="6416" max="6417" width="11.44140625" style="155" customWidth="1"/>
    <col min="6418" max="6664" width="11.6640625" style="155"/>
    <col min="6665" max="6665" width="4.6640625" style="155" customWidth="1"/>
    <col min="6666" max="6666" width="59.6640625" style="155" customWidth="1"/>
    <col min="6667" max="6667" width="21.33203125" style="155" customWidth="1"/>
    <col min="6668" max="6668" width="13" style="155" customWidth="1"/>
    <col min="6669" max="6669" width="21.33203125" style="155" customWidth="1"/>
    <col min="6670" max="6670" width="10.77734375" style="155" customWidth="1"/>
    <col min="6671" max="6671" width="9.33203125" style="155" customWidth="1"/>
    <col min="6672" max="6673" width="11.44140625" style="155" customWidth="1"/>
    <col min="6674" max="6920" width="11.6640625" style="155"/>
    <col min="6921" max="6921" width="4.6640625" style="155" customWidth="1"/>
    <col min="6922" max="6922" width="59.6640625" style="155" customWidth="1"/>
    <col min="6923" max="6923" width="21.33203125" style="155" customWidth="1"/>
    <col min="6924" max="6924" width="13" style="155" customWidth="1"/>
    <col min="6925" max="6925" width="21.33203125" style="155" customWidth="1"/>
    <col min="6926" max="6926" width="10.77734375" style="155" customWidth="1"/>
    <col min="6927" max="6927" width="9.33203125" style="155" customWidth="1"/>
    <col min="6928" max="6929" width="11.44140625" style="155" customWidth="1"/>
    <col min="6930" max="7176" width="11.6640625" style="155"/>
    <col min="7177" max="7177" width="4.6640625" style="155" customWidth="1"/>
    <col min="7178" max="7178" width="59.6640625" style="155" customWidth="1"/>
    <col min="7179" max="7179" width="21.33203125" style="155" customWidth="1"/>
    <col min="7180" max="7180" width="13" style="155" customWidth="1"/>
    <col min="7181" max="7181" width="21.33203125" style="155" customWidth="1"/>
    <col min="7182" max="7182" width="10.77734375" style="155" customWidth="1"/>
    <col min="7183" max="7183" width="9.33203125" style="155" customWidth="1"/>
    <col min="7184" max="7185" width="11.44140625" style="155" customWidth="1"/>
    <col min="7186" max="7432" width="11.6640625" style="155"/>
    <col min="7433" max="7433" width="4.6640625" style="155" customWidth="1"/>
    <col min="7434" max="7434" width="59.6640625" style="155" customWidth="1"/>
    <col min="7435" max="7435" width="21.33203125" style="155" customWidth="1"/>
    <col min="7436" max="7436" width="13" style="155" customWidth="1"/>
    <col min="7437" max="7437" width="21.33203125" style="155" customWidth="1"/>
    <col min="7438" max="7438" width="10.77734375" style="155" customWidth="1"/>
    <col min="7439" max="7439" width="9.33203125" style="155" customWidth="1"/>
    <col min="7440" max="7441" width="11.44140625" style="155" customWidth="1"/>
    <col min="7442" max="7688" width="11.6640625" style="155"/>
    <col min="7689" max="7689" width="4.6640625" style="155" customWidth="1"/>
    <col min="7690" max="7690" width="59.6640625" style="155" customWidth="1"/>
    <col min="7691" max="7691" width="21.33203125" style="155" customWidth="1"/>
    <col min="7692" max="7692" width="13" style="155" customWidth="1"/>
    <col min="7693" max="7693" width="21.33203125" style="155" customWidth="1"/>
    <col min="7694" max="7694" width="10.77734375" style="155" customWidth="1"/>
    <col min="7695" max="7695" width="9.33203125" style="155" customWidth="1"/>
    <col min="7696" max="7697" width="11.44140625" style="155" customWidth="1"/>
    <col min="7698" max="7944" width="11.6640625" style="155"/>
    <col min="7945" max="7945" width="4.6640625" style="155" customWidth="1"/>
    <col min="7946" max="7946" width="59.6640625" style="155" customWidth="1"/>
    <col min="7947" max="7947" width="21.33203125" style="155" customWidth="1"/>
    <col min="7948" max="7948" width="13" style="155" customWidth="1"/>
    <col min="7949" max="7949" width="21.33203125" style="155" customWidth="1"/>
    <col min="7950" max="7950" width="10.77734375" style="155" customWidth="1"/>
    <col min="7951" max="7951" width="9.33203125" style="155" customWidth="1"/>
    <col min="7952" max="7953" width="11.44140625" style="155" customWidth="1"/>
    <col min="7954" max="8200" width="11.6640625" style="155"/>
    <col min="8201" max="8201" width="4.6640625" style="155" customWidth="1"/>
    <col min="8202" max="8202" width="59.6640625" style="155" customWidth="1"/>
    <col min="8203" max="8203" width="21.33203125" style="155" customWidth="1"/>
    <col min="8204" max="8204" width="13" style="155" customWidth="1"/>
    <col min="8205" max="8205" width="21.33203125" style="155" customWidth="1"/>
    <col min="8206" max="8206" width="10.77734375" style="155" customWidth="1"/>
    <col min="8207" max="8207" width="9.33203125" style="155" customWidth="1"/>
    <col min="8208" max="8209" width="11.44140625" style="155" customWidth="1"/>
    <col min="8210" max="8456" width="11.6640625" style="155"/>
    <col min="8457" max="8457" width="4.6640625" style="155" customWidth="1"/>
    <col min="8458" max="8458" width="59.6640625" style="155" customWidth="1"/>
    <col min="8459" max="8459" width="21.33203125" style="155" customWidth="1"/>
    <col min="8460" max="8460" width="13" style="155" customWidth="1"/>
    <col min="8461" max="8461" width="21.33203125" style="155" customWidth="1"/>
    <col min="8462" max="8462" width="10.77734375" style="155" customWidth="1"/>
    <col min="8463" max="8463" width="9.33203125" style="155" customWidth="1"/>
    <col min="8464" max="8465" width="11.44140625" style="155" customWidth="1"/>
    <col min="8466" max="8712" width="11.6640625" style="155"/>
    <col min="8713" max="8713" width="4.6640625" style="155" customWidth="1"/>
    <col min="8714" max="8714" width="59.6640625" style="155" customWidth="1"/>
    <col min="8715" max="8715" width="21.33203125" style="155" customWidth="1"/>
    <col min="8716" max="8716" width="13" style="155" customWidth="1"/>
    <col min="8717" max="8717" width="21.33203125" style="155" customWidth="1"/>
    <col min="8718" max="8718" width="10.77734375" style="155" customWidth="1"/>
    <col min="8719" max="8719" width="9.33203125" style="155" customWidth="1"/>
    <col min="8720" max="8721" width="11.44140625" style="155" customWidth="1"/>
    <col min="8722" max="8968" width="11.6640625" style="155"/>
    <col min="8969" max="8969" width="4.6640625" style="155" customWidth="1"/>
    <col min="8970" max="8970" width="59.6640625" style="155" customWidth="1"/>
    <col min="8971" max="8971" width="21.33203125" style="155" customWidth="1"/>
    <col min="8972" max="8972" width="13" style="155" customWidth="1"/>
    <col min="8973" max="8973" width="21.33203125" style="155" customWidth="1"/>
    <col min="8974" max="8974" width="10.77734375" style="155" customWidth="1"/>
    <col min="8975" max="8975" width="9.33203125" style="155" customWidth="1"/>
    <col min="8976" max="8977" width="11.44140625" style="155" customWidth="1"/>
    <col min="8978" max="9224" width="11.6640625" style="155"/>
    <col min="9225" max="9225" width="4.6640625" style="155" customWidth="1"/>
    <col min="9226" max="9226" width="59.6640625" style="155" customWidth="1"/>
    <col min="9227" max="9227" width="21.33203125" style="155" customWidth="1"/>
    <col min="9228" max="9228" width="13" style="155" customWidth="1"/>
    <col min="9229" max="9229" width="21.33203125" style="155" customWidth="1"/>
    <col min="9230" max="9230" width="10.77734375" style="155" customWidth="1"/>
    <col min="9231" max="9231" width="9.33203125" style="155" customWidth="1"/>
    <col min="9232" max="9233" width="11.44140625" style="155" customWidth="1"/>
    <col min="9234" max="9480" width="11.6640625" style="155"/>
    <col min="9481" max="9481" width="4.6640625" style="155" customWidth="1"/>
    <col min="9482" max="9482" width="59.6640625" style="155" customWidth="1"/>
    <col min="9483" max="9483" width="21.33203125" style="155" customWidth="1"/>
    <col min="9484" max="9484" width="13" style="155" customWidth="1"/>
    <col min="9485" max="9485" width="21.33203125" style="155" customWidth="1"/>
    <col min="9486" max="9486" width="10.77734375" style="155" customWidth="1"/>
    <col min="9487" max="9487" width="9.33203125" style="155" customWidth="1"/>
    <col min="9488" max="9489" width="11.44140625" style="155" customWidth="1"/>
    <col min="9490" max="9736" width="11.6640625" style="155"/>
    <col min="9737" max="9737" width="4.6640625" style="155" customWidth="1"/>
    <col min="9738" max="9738" width="59.6640625" style="155" customWidth="1"/>
    <col min="9739" max="9739" width="21.33203125" style="155" customWidth="1"/>
    <col min="9740" max="9740" width="13" style="155" customWidth="1"/>
    <col min="9741" max="9741" width="21.33203125" style="155" customWidth="1"/>
    <col min="9742" max="9742" width="10.77734375" style="155" customWidth="1"/>
    <col min="9743" max="9743" width="9.33203125" style="155" customWidth="1"/>
    <col min="9744" max="9745" width="11.44140625" style="155" customWidth="1"/>
    <col min="9746" max="9992" width="11.6640625" style="155"/>
    <col min="9993" max="9993" width="4.6640625" style="155" customWidth="1"/>
    <col min="9994" max="9994" width="59.6640625" style="155" customWidth="1"/>
    <col min="9995" max="9995" width="21.33203125" style="155" customWidth="1"/>
    <col min="9996" max="9996" width="13" style="155" customWidth="1"/>
    <col min="9997" max="9997" width="21.33203125" style="155" customWidth="1"/>
    <col min="9998" max="9998" width="10.77734375" style="155" customWidth="1"/>
    <col min="9999" max="9999" width="9.33203125" style="155" customWidth="1"/>
    <col min="10000" max="10001" width="11.44140625" style="155" customWidth="1"/>
    <col min="10002" max="10248" width="11.6640625" style="155"/>
    <col min="10249" max="10249" width="4.6640625" style="155" customWidth="1"/>
    <col min="10250" max="10250" width="59.6640625" style="155" customWidth="1"/>
    <col min="10251" max="10251" width="21.33203125" style="155" customWidth="1"/>
    <col min="10252" max="10252" width="13" style="155" customWidth="1"/>
    <col min="10253" max="10253" width="21.33203125" style="155" customWidth="1"/>
    <col min="10254" max="10254" width="10.77734375" style="155" customWidth="1"/>
    <col min="10255" max="10255" width="9.33203125" style="155" customWidth="1"/>
    <col min="10256" max="10257" width="11.44140625" style="155" customWidth="1"/>
    <col min="10258" max="10504" width="11.6640625" style="155"/>
    <col min="10505" max="10505" width="4.6640625" style="155" customWidth="1"/>
    <col min="10506" max="10506" width="59.6640625" style="155" customWidth="1"/>
    <col min="10507" max="10507" width="21.33203125" style="155" customWidth="1"/>
    <col min="10508" max="10508" width="13" style="155" customWidth="1"/>
    <col min="10509" max="10509" width="21.33203125" style="155" customWidth="1"/>
    <col min="10510" max="10510" width="10.77734375" style="155" customWidth="1"/>
    <col min="10511" max="10511" width="9.33203125" style="155" customWidth="1"/>
    <col min="10512" max="10513" width="11.44140625" style="155" customWidth="1"/>
    <col min="10514" max="10760" width="11.6640625" style="155"/>
    <col min="10761" max="10761" width="4.6640625" style="155" customWidth="1"/>
    <col min="10762" max="10762" width="59.6640625" style="155" customWidth="1"/>
    <col min="10763" max="10763" width="21.33203125" style="155" customWidth="1"/>
    <col min="10764" max="10764" width="13" style="155" customWidth="1"/>
    <col min="10765" max="10765" width="21.33203125" style="155" customWidth="1"/>
    <col min="10766" max="10766" width="10.77734375" style="155" customWidth="1"/>
    <col min="10767" max="10767" width="9.33203125" style="155" customWidth="1"/>
    <col min="10768" max="10769" width="11.44140625" style="155" customWidth="1"/>
    <col min="10770" max="11016" width="11.6640625" style="155"/>
    <col min="11017" max="11017" width="4.6640625" style="155" customWidth="1"/>
    <col min="11018" max="11018" width="59.6640625" style="155" customWidth="1"/>
    <col min="11019" max="11019" width="21.33203125" style="155" customWidth="1"/>
    <col min="11020" max="11020" width="13" style="155" customWidth="1"/>
    <col min="11021" max="11021" width="21.33203125" style="155" customWidth="1"/>
    <col min="11022" max="11022" width="10.77734375" style="155" customWidth="1"/>
    <col min="11023" max="11023" width="9.33203125" style="155" customWidth="1"/>
    <col min="11024" max="11025" width="11.44140625" style="155" customWidth="1"/>
    <col min="11026" max="11272" width="11.6640625" style="155"/>
    <col min="11273" max="11273" width="4.6640625" style="155" customWidth="1"/>
    <col min="11274" max="11274" width="59.6640625" style="155" customWidth="1"/>
    <col min="11275" max="11275" width="21.33203125" style="155" customWidth="1"/>
    <col min="11276" max="11276" width="13" style="155" customWidth="1"/>
    <col min="11277" max="11277" width="21.33203125" style="155" customWidth="1"/>
    <col min="11278" max="11278" width="10.77734375" style="155" customWidth="1"/>
    <col min="11279" max="11279" width="9.33203125" style="155" customWidth="1"/>
    <col min="11280" max="11281" width="11.44140625" style="155" customWidth="1"/>
    <col min="11282" max="11528" width="11.6640625" style="155"/>
    <col min="11529" max="11529" width="4.6640625" style="155" customWidth="1"/>
    <col min="11530" max="11530" width="59.6640625" style="155" customWidth="1"/>
    <col min="11531" max="11531" width="21.33203125" style="155" customWidth="1"/>
    <col min="11532" max="11532" width="13" style="155" customWidth="1"/>
    <col min="11533" max="11533" width="21.33203125" style="155" customWidth="1"/>
    <col min="11534" max="11534" width="10.77734375" style="155" customWidth="1"/>
    <col min="11535" max="11535" width="9.33203125" style="155" customWidth="1"/>
    <col min="11536" max="11537" width="11.44140625" style="155" customWidth="1"/>
    <col min="11538" max="11784" width="11.6640625" style="155"/>
    <col min="11785" max="11785" width="4.6640625" style="155" customWidth="1"/>
    <col min="11786" max="11786" width="59.6640625" style="155" customWidth="1"/>
    <col min="11787" max="11787" width="21.33203125" style="155" customWidth="1"/>
    <col min="11788" max="11788" width="13" style="155" customWidth="1"/>
    <col min="11789" max="11789" width="21.33203125" style="155" customWidth="1"/>
    <col min="11790" max="11790" width="10.77734375" style="155" customWidth="1"/>
    <col min="11791" max="11791" width="9.33203125" style="155" customWidth="1"/>
    <col min="11792" max="11793" width="11.44140625" style="155" customWidth="1"/>
    <col min="11794" max="12040" width="11.6640625" style="155"/>
    <col min="12041" max="12041" width="4.6640625" style="155" customWidth="1"/>
    <col min="12042" max="12042" width="59.6640625" style="155" customWidth="1"/>
    <col min="12043" max="12043" width="21.33203125" style="155" customWidth="1"/>
    <col min="12044" max="12044" width="13" style="155" customWidth="1"/>
    <col min="12045" max="12045" width="21.33203125" style="155" customWidth="1"/>
    <col min="12046" max="12046" width="10.77734375" style="155" customWidth="1"/>
    <col min="12047" max="12047" width="9.33203125" style="155" customWidth="1"/>
    <col min="12048" max="12049" width="11.44140625" style="155" customWidth="1"/>
    <col min="12050" max="12296" width="11.6640625" style="155"/>
    <col min="12297" max="12297" width="4.6640625" style="155" customWidth="1"/>
    <col min="12298" max="12298" width="59.6640625" style="155" customWidth="1"/>
    <col min="12299" max="12299" width="21.33203125" style="155" customWidth="1"/>
    <col min="12300" max="12300" width="13" style="155" customWidth="1"/>
    <col min="12301" max="12301" width="21.33203125" style="155" customWidth="1"/>
    <col min="12302" max="12302" width="10.77734375" style="155" customWidth="1"/>
    <col min="12303" max="12303" width="9.33203125" style="155" customWidth="1"/>
    <col min="12304" max="12305" width="11.44140625" style="155" customWidth="1"/>
    <col min="12306" max="12552" width="11.6640625" style="155"/>
    <col min="12553" max="12553" width="4.6640625" style="155" customWidth="1"/>
    <col min="12554" max="12554" width="59.6640625" style="155" customWidth="1"/>
    <col min="12555" max="12555" width="21.33203125" style="155" customWidth="1"/>
    <col min="12556" max="12556" width="13" style="155" customWidth="1"/>
    <col min="12557" max="12557" width="21.33203125" style="155" customWidth="1"/>
    <col min="12558" max="12558" width="10.77734375" style="155" customWidth="1"/>
    <col min="12559" max="12559" width="9.33203125" style="155" customWidth="1"/>
    <col min="12560" max="12561" width="11.44140625" style="155" customWidth="1"/>
    <col min="12562" max="12808" width="11.6640625" style="155"/>
    <col min="12809" max="12809" width="4.6640625" style="155" customWidth="1"/>
    <col min="12810" max="12810" width="59.6640625" style="155" customWidth="1"/>
    <col min="12811" max="12811" width="21.33203125" style="155" customWidth="1"/>
    <col min="12812" max="12812" width="13" style="155" customWidth="1"/>
    <col min="12813" max="12813" width="21.33203125" style="155" customWidth="1"/>
    <col min="12814" max="12814" width="10.77734375" style="155" customWidth="1"/>
    <col min="12815" max="12815" width="9.33203125" style="155" customWidth="1"/>
    <col min="12816" max="12817" width="11.44140625" style="155" customWidth="1"/>
    <col min="12818" max="13064" width="11.6640625" style="155"/>
    <col min="13065" max="13065" width="4.6640625" style="155" customWidth="1"/>
    <col min="13066" max="13066" width="59.6640625" style="155" customWidth="1"/>
    <col min="13067" max="13067" width="21.33203125" style="155" customWidth="1"/>
    <col min="13068" max="13068" width="13" style="155" customWidth="1"/>
    <col min="13069" max="13069" width="21.33203125" style="155" customWidth="1"/>
    <col min="13070" max="13070" width="10.77734375" style="155" customWidth="1"/>
    <col min="13071" max="13071" width="9.33203125" style="155" customWidth="1"/>
    <col min="13072" max="13073" width="11.44140625" style="155" customWidth="1"/>
    <col min="13074" max="13320" width="11.6640625" style="155"/>
    <col min="13321" max="13321" width="4.6640625" style="155" customWidth="1"/>
    <col min="13322" max="13322" width="59.6640625" style="155" customWidth="1"/>
    <col min="13323" max="13323" width="21.33203125" style="155" customWidth="1"/>
    <col min="13324" max="13324" width="13" style="155" customWidth="1"/>
    <col min="13325" max="13325" width="21.33203125" style="155" customWidth="1"/>
    <col min="13326" max="13326" width="10.77734375" style="155" customWidth="1"/>
    <col min="13327" max="13327" width="9.33203125" style="155" customWidth="1"/>
    <col min="13328" max="13329" width="11.44140625" style="155" customWidth="1"/>
    <col min="13330" max="13576" width="11.6640625" style="155"/>
    <col min="13577" max="13577" width="4.6640625" style="155" customWidth="1"/>
    <col min="13578" max="13578" width="59.6640625" style="155" customWidth="1"/>
    <col min="13579" max="13579" width="21.33203125" style="155" customWidth="1"/>
    <col min="13580" max="13580" width="13" style="155" customWidth="1"/>
    <col min="13581" max="13581" width="21.33203125" style="155" customWidth="1"/>
    <col min="13582" max="13582" width="10.77734375" style="155" customWidth="1"/>
    <col min="13583" max="13583" width="9.33203125" style="155" customWidth="1"/>
    <col min="13584" max="13585" width="11.44140625" style="155" customWidth="1"/>
    <col min="13586" max="13832" width="11.6640625" style="155"/>
    <col min="13833" max="13833" width="4.6640625" style="155" customWidth="1"/>
    <col min="13834" max="13834" width="59.6640625" style="155" customWidth="1"/>
    <col min="13835" max="13835" width="21.33203125" style="155" customWidth="1"/>
    <col min="13836" max="13836" width="13" style="155" customWidth="1"/>
    <col min="13837" max="13837" width="21.33203125" style="155" customWidth="1"/>
    <col min="13838" max="13838" width="10.77734375" style="155" customWidth="1"/>
    <col min="13839" max="13839" width="9.33203125" style="155" customWidth="1"/>
    <col min="13840" max="13841" width="11.44140625" style="155" customWidth="1"/>
    <col min="13842" max="14088" width="11.6640625" style="155"/>
    <col min="14089" max="14089" width="4.6640625" style="155" customWidth="1"/>
    <col min="14090" max="14090" width="59.6640625" style="155" customWidth="1"/>
    <col min="14091" max="14091" width="21.33203125" style="155" customWidth="1"/>
    <col min="14092" max="14092" width="13" style="155" customWidth="1"/>
    <col min="14093" max="14093" width="21.33203125" style="155" customWidth="1"/>
    <col min="14094" max="14094" width="10.77734375" style="155" customWidth="1"/>
    <col min="14095" max="14095" width="9.33203125" style="155" customWidth="1"/>
    <col min="14096" max="14097" width="11.44140625" style="155" customWidth="1"/>
    <col min="14098" max="14344" width="11.6640625" style="155"/>
    <col min="14345" max="14345" width="4.6640625" style="155" customWidth="1"/>
    <col min="14346" max="14346" width="59.6640625" style="155" customWidth="1"/>
    <col min="14347" max="14347" width="21.33203125" style="155" customWidth="1"/>
    <col min="14348" max="14348" width="13" style="155" customWidth="1"/>
    <col min="14349" max="14349" width="21.33203125" style="155" customWidth="1"/>
    <col min="14350" max="14350" width="10.77734375" style="155" customWidth="1"/>
    <col min="14351" max="14351" width="9.33203125" style="155" customWidth="1"/>
    <col min="14352" max="14353" width="11.44140625" style="155" customWidth="1"/>
    <col min="14354" max="14600" width="11.6640625" style="155"/>
    <col min="14601" max="14601" width="4.6640625" style="155" customWidth="1"/>
    <col min="14602" max="14602" width="59.6640625" style="155" customWidth="1"/>
    <col min="14603" max="14603" width="21.33203125" style="155" customWidth="1"/>
    <col min="14604" max="14604" width="13" style="155" customWidth="1"/>
    <col min="14605" max="14605" width="21.33203125" style="155" customWidth="1"/>
    <col min="14606" max="14606" width="10.77734375" style="155" customWidth="1"/>
    <col min="14607" max="14607" width="9.33203125" style="155" customWidth="1"/>
    <col min="14608" max="14609" width="11.44140625" style="155" customWidth="1"/>
    <col min="14610" max="14856" width="11.6640625" style="155"/>
    <col min="14857" max="14857" width="4.6640625" style="155" customWidth="1"/>
    <col min="14858" max="14858" width="59.6640625" style="155" customWidth="1"/>
    <col min="14859" max="14859" width="21.33203125" style="155" customWidth="1"/>
    <col min="14860" max="14860" width="13" style="155" customWidth="1"/>
    <col min="14861" max="14861" width="21.33203125" style="155" customWidth="1"/>
    <col min="14862" max="14862" width="10.77734375" style="155" customWidth="1"/>
    <col min="14863" max="14863" width="9.33203125" style="155" customWidth="1"/>
    <col min="14864" max="14865" width="11.44140625" style="155" customWidth="1"/>
    <col min="14866" max="15112" width="11.6640625" style="155"/>
    <col min="15113" max="15113" width="4.6640625" style="155" customWidth="1"/>
    <col min="15114" max="15114" width="59.6640625" style="155" customWidth="1"/>
    <col min="15115" max="15115" width="21.33203125" style="155" customWidth="1"/>
    <col min="15116" max="15116" width="13" style="155" customWidth="1"/>
    <col min="15117" max="15117" width="21.33203125" style="155" customWidth="1"/>
    <col min="15118" max="15118" width="10.77734375" style="155" customWidth="1"/>
    <col min="15119" max="15119" width="9.33203125" style="155" customWidth="1"/>
    <col min="15120" max="15121" width="11.44140625" style="155" customWidth="1"/>
    <col min="15122" max="15368" width="11.6640625" style="155"/>
    <col min="15369" max="15369" width="4.6640625" style="155" customWidth="1"/>
    <col min="15370" max="15370" width="59.6640625" style="155" customWidth="1"/>
    <col min="15371" max="15371" width="21.33203125" style="155" customWidth="1"/>
    <col min="15372" max="15372" width="13" style="155" customWidth="1"/>
    <col min="15373" max="15373" width="21.33203125" style="155" customWidth="1"/>
    <col min="15374" max="15374" width="10.77734375" style="155" customWidth="1"/>
    <col min="15375" max="15375" width="9.33203125" style="155" customWidth="1"/>
    <col min="15376" max="15377" width="11.44140625" style="155" customWidth="1"/>
    <col min="15378" max="15624" width="11.6640625" style="155"/>
    <col min="15625" max="15625" width="4.6640625" style="155" customWidth="1"/>
    <col min="15626" max="15626" width="59.6640625" style="155" customWidth="1"/>
    <col min="15627" max="15627" width="21.33203125" style="155" customWidth="1"/>
    <col min="15628" max="15628" width="13" style="155" customWidth="1"/>
    <col min="15629" max="15629" width="21.33203125" style="155" customWidth="1"/>
    <col min="15630" max="15630" width="10.77734375" style="155" customWidth="1"/>
    <col min="15631" max="15631" width="9.33203125" style="155" customWidth="1"/>
    <col min="15632" max="15633" width="11.44140625" style="155" customWidth="1"/>
    <col min="15634" max="15880" width="11.6640625" style="155"/>
    <col min="15881" max="15881" width="4.6640625" style="155" customWidth="1"/>
    <col min="15882" max="15882" width="59.6640625" style="155" customWidth="1"/>
    <col min="15883" max="15883" width="21.33203125" style="155" customWidth="1"/>
    <col min="15884" max="15884" width="13" style="155" customWidth="1"/>
    <col min="15885" max="15885" width="21.33203125" style="155" customWidth="1"/>
    <col min="15886" max="15886" width="10.77734375" style="155" customWidth="1"/>
    <col min="15887" max="15887" width="9.33203125" style="155" customWidth="1"/>
    <col min="15888" max="15889" width="11.44140625" style="155" customWidth="1"/>
    <col min="15890" max="16136" width="11.6640625" style="155"/>
    <col min="16137" max="16137" width="4.6640625" style="155" customWidth="1"/>
    <col min="16138" max="16138" width="59.6640625" style="155" customWidth="1"/>
    <col min="16139" max="16139" width="21.33203125" style="155" customWidth="1"/>
    <col min="16140" max="16140" width="13" style="155" customWidth="1"/>
    <col min="16141" max="16141" width="21.33203125" style="155" customWidth="1"/>
    <col min="16142" max="16142" width="10.77734375" style="155" customWidth="1"/>
    <col min="16143" max="16143" width="9.33203125" style="155" customWidth="1"/>
    <col min="16144" max="16145" width="11.44140625" style="155" customWidth="1"/>
    <col min="16146" max="16384" width="11.6640625" style="155"/>
  </cols>
  <sheetData>
    <row r="1" spans="1:16" ht="17.5">
      <c r="A1" s="350" t="s">
        <v>359</v>
      </c>
      <c r="B1" s="350"/>
      <c r="C1" s="350"/>
      <c r="D1" s="350"/>
      <c r="E1" s="350"/>
      <c r="F1" s="350"/>
      <c r="G1" s="350"/>
      <c r="H1" s="350"/>
      <c r="I1" s="350"/>
      <c r="J1" s="350"/>
      <c r="K1" s="350"/>
      <c r="L1" s="350"/>
      <c r="M1" s="350"/>
      <c r="N1" s="350"/>
      <c r="O1" s="19"/>
    </row>
    <row r="2" spans="1:16" ht="69" customHeight="1">
      <c r="A2" s="351" t="s">
        <v>251</v>
      </c>
      <c r="B2" s="351"/>
      <c r="C2" s="351"/>
      <c r="D2" s="351"/>
      <c r="E2" s="351"/>
      <c r="F2" s="351"/>
      <c r="G2" s="351"/>
      <c r="H2" s="351"/>
      <c r="I2" s="351"/>
      <c r="J2" s="351"/>
      <c r="K2" s="351"/>
      <c r="L2" s="351"/>
      <c r="M2" s="351"/>
      <c r="N2" s="351"/>
      <c r="O2" s="20"/>
    </row>
    <row r="3" spans="1:16" ht="18">
      <c r="A3" s="352" t="str">
        <f>'PL I'!A3:I3</f>
        <v>(Kèm theo Tờ trình số …./TTr-UBND ngày     tháng       năm 2025 của Uỷ ban nhân dân huyện Ia H'Drai)</v>
      </c>
      <c r="B3" s="353"/>
      <c r="C3" s="353"/>
      <c r="D3" s="353"/>
      <c r="E3" s="353"/>
      <c r="F3" s="353"/>
      <c r="G3" s="353"/>
      <c r="H3" s="353"/>
      <c r="I3" s="353"/>
      <c r="J3" s="353"/>
      <c r="K3" s="353"/>
      <c r="L3" s="353"/>
      <c r="M3" s="353"/>
      <c r="N3" s="353"/>
      <c r="O3" s="21"/>
    </row>
    <row r="4" spans="1:16" ht="18.75" customHeight="1">
      <c r="A4" s="354" t="s">
        <v>353</v>
      </c>
      <c r="B4" s="354"/>
      <c r="C4" s="354"/>
      <c r="D4" s="354"/>
      <c r="E4" s="354"/>
      <c r="F4" s="354"/>
      <c r="G4" s="354"/>
      <c r="H4" s="354"/>
      <c r="I4" s="354"/>
      <c r="J4" s="354"/>
      <c r="K4" s="354"/>
      <c r="L4" s="354"/>
      <c r="M4" s="354"/>
      <c r="N4" s="354"/>
    </row>
    <row r="5" spans="1:16" ht="57" customHeight="1">
      <c r="A5" s="357" t="s">
        <v>0</v>
      </c>
      <c r="B5" s="357" t="s">
        <v>374</v>
      </c>
      <c r="C5" s="297" t="s">
        <v>383</v>
      </c>
      <c r="D5" s="297" t="s">
        <v>381</v>
      </c>
      <c r="E5" s="355" t="s">
        <v>358</v>
      </c>
      <c r="F5" s="359" t="s">
        <v>384</v>
      </c>
      <c r="G5" s="360"/>
      <c r="H5" s="360"/>
      <c r="I5" s="361"/>
      <c r="J5" s="359" t="s">
        <v>385</v>
      </c>
      <c r="K5" s="360"/>
      <c r="L5" s="360"/>
      <c r="M5" s="361"/>
      <c r="N5" s="362" t="s">
        <v>1</v>
      </c>
    </row>
    <row r="6" spans="1:16" s="165" customFormat="1" ht="75">
      <c r="A6" s="358"/>
      <c r="B6" s="358"/>
      <c r="C6" s="299"/>
      <c r="D6" s="299"/>
      <c r="E6" s="356"/>
      <c r="F6" s="241" t="s">
        <v>375</v>
      </c>
      <c r="G6" s="277" t="s">
        <v>376</v>
      </c>
      <c r="H6" s="241" t="s">
        <v>377</v>
      </c>
      <c r="I6" s="277" t="s">
        <v>378</v>
      </c>
      <c r="J6" s="241" t="s">
        <v>375</v>
      </c>
      <c r="K6" s="277" t="s">
        <v>376</v>
      </c>
      <c r="L6" s="241" t="s">
        <v>377</v>
      </c>
      <c r="M6" s="277" t="s">
        <v>378</v>
      </c>
      <c r="N6" s="363"/>
    </row>
    <row r="7" spans="1:16" s="166" customFormat="1" ht="45">
      <c r="A7" s="181" t="s">
        <v>2</v>
      </c>
      <c r="B7" s="182" t="s">
        <v>66</v>
      </c>
      <c r="C7" s="231">
        <f>C8+C12</f>
        <v>141150</v>
      </c>
      <c r="D7" s="231">
        <f>D8+D12</f>
        <v>141150</v>
      </c>
      <c r="E7" s="220"/>
      <c r="F7" s="220"/>
      <c r="G7" s="224">
        <f>G8+G12</f>
        <v>28342.611000000001</v>
      </c>
      <c r="H7" s="220"/>
      <c r="I7" s="224">
        <f t="shared" ref="I7" si="0">I8+I12</f>
        <v>1638.45</v>
      </c>
      <c r="J7" s="220"/>
      <c r="K7" s="224">
        <f>K8+K12</f>
        <v>29234.161</v>
      </c>
      <c r="L7" s="220"/>
      <c r="M7" s="224">
        <f t="shared" ref="M7" si="1">M8+M12</f>
        <v>736.60000000000014</v>
      </c>
      <c r="N7" s="214"/>
      <c r="P7" s="167"/>
    </row>
    <row r="8" spans="1:16" s="168" customFormat="1" ht="24.75" customHeight="1">
      <c r="A8" s="215">
        <v>1</v>
      </c>
      <c r="B8" s="216" t="s">
        <v>5</v>
      </c>
      <c r="C8" s="243">
        <f t="shared" ref="C8:D8" si="2">SUM(C9:C11)</f>
        <v>94776</v>
      </c>
      <c r="D8" s="243">
        <f t="shared" si="2"/>
        <v>112739</v>
      </c>
      <c r="E8" s="221">
        <v>0.1</v>
      </c>
      <c r="F8" s="221">
        <v>0.1</v>
      </c>
      <c r="G8" s="225">
        <f>SUM(G9:G11)</f>
        <v>25616</v>
      </c>
      <c r="H8" s="222"/>
      <c r="I8" s="225">
        <v>0</v>
      </c>
      <c r="J8" s="221">
        <v>0.1</v>
      </c>
      <c r="K8" s="278">
        <f>SUM(K9:K11)</f>
        <v>27402</v>
      </c>
      <c r="L8" s="225">
        <f t="shared" ref="L8:M8" si="3">SUM(L9:L11)</f>
        <v>0</v>
      </c>
      <c r="M8" s="225">
        <f t="shared" si="3"/>
        <v>0</v>
      </c>
      <c r="N8" s="217"/>
      <c r="P8" s="169"/>
    </row>
    <row r="9" spans="1:16" s="168" customFormat="1" ht="24.75" customHeight="1">
      <c r="A9" s="218" t="s">
        <v>72</v>
      </c>
      <c r="B9" s="183" t="s">
        <v>368</v>
      </c>
      <c r="C9" s="238">
        <v>91426</v>
      </c>
      <c r="D9" s="238">
        <v>109389</v>
      </c>
      <c r="E9" s="262">
        <v>0.1</v>
      </c>
      <c r="F9" s="263" t="s">
        <v>369</v>
      </c>
      <c r="G9" s="264">
        <v>25281</v>
      </c>
      <c r="H9" s="265"/>
      <c r="I9" s="266"/>
      <c r="J9" s="263" t="s">
        <v>369</v>
      </c>
      <c r="K9" s="264">
        <f>25281+1786</f>
        <v>27067</v>
      </c>
      <c r="L9" s="265"/>
      <c r="M9" s="266"/>
      <c r="N9" s="217"/>
      <c r="P9" s="169"/>
    </row>
    <row r="10" spans="1:16" s="168" customFormat="1" ht="24.75" customHeight="1">
      <c r="A10" s="218" t="s">
        <v>72</v>
      </c>
      <c r="B10" s="183" t="s">
        <v>370</v>
      </c>
      <c r="C10" s="238">
        <v>1311</v>
      </c>
      <c r="D10" s="238">
        <v>1311</v>
      </c>
      <c r="E10" s="262">
        <v>0.1</v>
      </c>
      <c r="F10" s="263" t="s">
        <v>371</v>
      </c>
      <c r="G10" s="264">
        <v>131.1</v>
      </c>
      <c r="H10" s="265"/>
      <c r="I10" s="266"/>
      <c r="J10" s="263" t="s">
        <v>371</v>
      </c>
      <c r="K10" s="264">
        <v>131.1</v>
      </c>
      <c r="L10" s="265"/>
      <c r="M10" s="266"/>
      <c r="N10" s="217"/>
      <c r="P10" s="169"/>
    </row>
    <row r="11" spans="1:16" s="168" customFormat="1" ht="24.75" customHeight="1">
      <c r="A11" s="218" t="s">
        <v>72</v>
      </c>
      <c r="B11" s="183" t="s">
        <v>372</v>
      </c>
      <c r="C11" s="238">
        <v>2039</v>
      </c>
      <c r="D11" s="238">
        <v>2039</v>
      </c>
      <c r="E11" s="262">
        <v>0.1</v>
      </c>
      <c r="F11" s="263" t="s">
        <v>371</v>
      </c>
      <c r="G11" s="264">
        <v>203.9</v>
      </c>
      <c r="H11" s="265"/>
      <c r="I11" s="266"/>
      <c r="J11" s="263" t="s">
        <v>371</v>
      </c>
      <c r="K11" s="264">
        <v>203.9</v>
      </c>
      <c r="L11" s="265"/>
      <c r="M11" s="266"/>
      <c r="N11" s="217"/>
      <c r="P11" s="169"/>
    </row>
    <row r="12" spans="1:16" s="168" customFormat="1" ht="24.75" customHeight="1">
      <c r="A12" s="215">
        <v>2</v>
      </c>
      <c r="B12" s="216" t="s">
        <v>91</v>
      </c>
      <c r="C12" s="231">
        <f t="shared" ref="C12:D12" si="4">SUM(C13:C15)</f>
        <v>46374</v>
      </c>
      <c r="D12" s="231">
        <f t="shared" si="4"/>
        <v>28411</v>
      </c>
      <c r="E12" s="267"/>
      <c r="F12" s="267"/>
      <c r="G12" s="268">
        <f>SUM(G13:G15)</f>
        <v>2726.6109999999994</v>
      </c>
      <c r="H12" s="269"/>
      <c r="I12" s="270">
        <f>SUM(I13:I15)</f>
        <v>1638.45</v>
      </c>
      <c r="J12" s="267"/>
      <c r="K12" s="268">
        <f>SUM(K13:K15)</f>
        <v>1832.1610000000003</v>
      </c>
      <c r="L12" s="269"/>
      <c r="M12" s="270">
        <f>SUM(M13:M15)</f>
        <v>736.60000000000014</v>
      </c>
      <c r="N12" s="217"/>
      <c r="P12" s="169"/>
    </row>
    <row r="13" spans="1:16" s="165" customFormat="1" ht="24.75" customHeight="1">
      <c r="A13" s="218" t="s">
        <v>72</v>
      </c>
      <c r="B13" s="219" t="s">
        <v>119</v>
      </c>
      <c r="C13" s="250">
        <v>11969</v>
      </c>
      <c r="D13" s="250">
        <v>4372</v>
      </c>
      <c r="E13" s="262">
        <v>0.1</v>
      </c>
      <c r="F13" s="263" t="s">
        <v>369</v>
      </c>
      <c r="G13" s="264">
        <v>701.68500000000006</v>
      </c>
      <c r="H13" s="271" t="s">
        <v>373</v>
      </c>
      <c r="I13" s="266">
        <v>490.8</v>
      </c>
      <c r="J13" s="263" t="s">
        <v>369</v>
      </c>
      <c r="K13" s="264">
        <f>701.685-379.85</f>
        <v>321.83499999999992</v>
      </c>
      <c r="L13" s="271" t="s">
        <v>373</v>
      </c>
      <c r="M13" s="266">
        <f>490.8-379.85</f>
        <v>110.94999999999999</v>
      </c>
      <c r="N13" s="213"/>
      <c r="P13" s="170"/>
    </row>
    <row r="14" spans="1:16" s="165" customFormat="1" ht="24.75" customHeight="1">
      <c r="A14" s="218" t="s">
        <v>72</v>
      </c>
      <c r="B14" s="219" t="s">
        <v>120</v>
      </c>
      <c r="C14" s="250">
        <v>18884</v>
      </c>
      <c r="D14" s="250">
        <v>13738</v>
      </c>
      <c r="E14" s="262">
        <v>0.1</v>
      </c>
      <c r="F14" s="263" t="s">
        <v>369</v>
      </c>
      <c r="G14" s="264">
        <v>1823.2259999999997</v>
      </c>
      <c r="H14" s="271"/>
      <c r="I14" s="266">
        <f>C14*H14</f>
        <v>0</v>
      </c>
      <c r="J14" s="263" t="s">
        <v>369</v>
      </c>
      <c r="K14" s="264">
        <f>1823.226-514.6</f>
        <v>1308.6260000000002</v>
      </c>
      <c r="L14" s="271"/>
      <c r="M14" s="266">
        <f>H14*L14</f>
        <v>0</v>
      </c>
      <c r="N14" s="213"/>
      <c r="P14" s="170"/>
    </row>
    <row r="15" spans="1:16" s="165" customFormat="1" ht="24.75" customHeight="1">
      <c r="A15" s="218" t="s">
        <v>72</v>
      </c>
      <c r="B15" s="219" t="s">
        <v>121</v>
      </c>
      <c r="C15" s="250">
        <v>15521</v>
      </c>
      <c r="D15" s="250">
        <v>10301</v>
      </c>
      <c r="E15" s="262">
        <v>0.1</v>
      </c>
      <c r="F15" s="263" t="s">
        <v>373</v>
      </c>
      <c r="G15" s="264">
        <v>201.7</v>
      </c>
      <c r="H15" s="271" t="s">
        <v>371</v>
      </c>
      <c r="I15" s="266">
        <v>1147.6500000000001</v>
      </c>
      <c r="J15" s="263" t="s">
        <v>373</v>
      </c>
      <c r="K15" s="264">
        <v>201.7</v>
      </c>
      <c r="L15" s="271" t="s">
        <v>371</v>
      </c>
      <c r="M15" s="266">
        <f>1147.65-522</f>
        <v>625.65000000000009</v>
      </c>
      <c r="N15" s="213"/>
      <c r="P15" s="170"/>
    </row>
    <row r="16" spans="1:16" s="166" customFormat="1" ht="30" hidden="1">
      <c r="A16" s="181" t="s">
        <v>3</v>
      </c>
      <c r="B16" s="182" t="s">
        <v>82</v>
      </c>
      <c r="C16" s="224">
        <f>C17+C18</f>
        <v>184389</v>
      </c>
      <c r="D16" s="224">
        <f>D17+D18</f>
        <v>184389</v>
      </c>
      <c r="E16" s="220"/>
      <c r="F16" s="220"/>
      <c r="G16" s="224">
        <f t="shared" ref="G16:I16" si="5">G17+G18</f>
        <v>16906.150000000001</v>
      </c>
      <c r="H16" s="220"/>
      <c r="I16" s="224">
        <f t="shared" si="5"/>
        <v>1532.75</v>
      </c>
      <c r="J16" s="220"/>
      <c r="K16" s="224">
        <f t="shared" ref="K16" si="6">K17+K18</f>
        <v>7.5000000000000015E-3</v>
      </c>
      <c r="L16" s="220"/>
      <c r="M16" s="224">
        <f t="shared" ref="M16" si="7">M17+M18</f>
        <v>7.5000000000000015E-3</v>
      </c>
      <c r="N16" s="214"/>
      <c r="P16" s="167"/>
    </row>
    <row r="17" spans="1:16" s="168" customFormat="1" ht="24" hidden="1" customHeight="1">
      <c r="A17" s="215">
        <v>1</v>
      </c>
      <c r="B17" s="216" t="s">
        <v>5</v>
      </c>
      <c r="C17" s="225">
        <v>153734</v>
      </c>
      <c r="D17" s="225">
        <v>153734</v>
      </c>
      <c r="E17" s="221">
        <v>0.1</v>
      </c>
      <c r="F17" s="221">
        <v>0.1</v>
      </c>
      <c r="G17" s="225">
        <f>C17*F17</f>
        <v>15373.400000000001</v>
      </c>
      <c r="H17" s="222"/>
      <c r="I17" s="225">
        <v>0</v>
      </c>
      <c r="J17" s="221">
        <v>0.1</v>
      </c>
      <c r="K17" s="225">
        <f>H17*J17</f>
        <v>0</v>
      </c>
      <c r="L17" s="222"/>
      <c r="M17" s="225">
        <v>0</v>
      </c>
      <c r="N17" s="217"/>
      <c r="P17" s="169"/>
    </row>
    <row r="18" spans="1:16" s="168" customFormat="1" ht="24" hidden="1" customHeight="1">
      <c r="A18" s="215">
        <v>2</v>
      </c>
      <c r="B18" s="216" t="s">
        <v>91</v>
      </c>
      <c r="C18" s="225">
        <f>SUM(C19:C21)</f>
        <v>30655</v>
      </c>
      <c r="D18" s="225">
        <f>SUM(D19:D21)</f>
        <v>30655</v>
      </c>
      <c r="E18" s="221"/>
      <c r="F18" s="221"/>
      <c r="G18" s="225">
        <f>SUM(G19:G21)</f>
        <v>1532.75</v>
      </c>
      <c r="H18" s="222"/>
      <c r="I18" s="225">
        <f>SUM(I19:I21)</f>
        <v>1532.75</v>
      </c>
      <c r="J18" s="221"/>
      <c r="K18" s="225">
        <f>SUM(K19:K21)</f>
        <v>7.5000000000000015E-3</v>
      </c>
      <c r="L18" s="222"/>
      <c r="M18" s="225">
        <f>SUM(M19:M21)</f>
        <v>7.5000000000000015E-3</v>
      </c>
      <c r="N18" s="217"/>
      <c r="P18" s="169"/>
    </row>
    <row r="19" spans="1:16" s="165" customFormat="1" ht="24" hidden="1" customHeight="1">
      <c r="A19" s="218" t="s">
        <v>72</v>
      </c>
      <c r="B19" s="219" t="s">
        <v>119</v>
      </c>
      <c r="C19" s="226">
        <v>9016</v>
      </c>
      <c r="D19" s="226">
        <v>9016</v>
      </c>
      <c r="E19" s="223">
        <v>0.1</v>
      </c>
      <c r="F19" s="223">
        <v>0.05</v>
      </c>
      <c r="G19" s="226">
        <f>C19*F19</f>
        <v>450.8</v>
      </c>
      <c r="H19" s="223">
        <v>0.05</v>
      </c>
      <c r="I19" s="226">
        <f>C19*H19</f>
        <v>450.8</v>
      </c>
      <c r="J19" s="223">
        <v>0.05</v>
      </c>
      <c r="K19" s="226">
        <f>H19*J19</f>
        <v>2.5000000000000005E-3</v>
      </c>
      <c r="L19" s="223">
        <v>0.05</v>
      </c>
      <c r="M19" s="226">
        <f>H19*L19</f>
        <v>2.5000000000000005E-3</v>
      </c>
      <c r="N19" s="213"/>
      <c r="P19" s="170"/>
    </row>
    <row r="20" spans="1:16" s="165" customFormat="1" ht="24" hidden="1" customHeight="1">
      <c r="A20" s="218" t="s">
        <v>72</v>
      </c>
      <c r="B20" s="219" t="s">
        <v>120</v>
      </c>
      <c r="C20" s="226">
        <v>12623</v>
      </c>
      <c r="D20" s="226">
        <v>12623</v>
      </c>
      <c r="E20" s="223">
        <v>0.1</v>
      </c>
      <c r="F20" s="223">
        <v>0.05</v>
      </c>
      <c r="G20" s="226">
        <f>C20*F20</f>
        <v>631.15000000000009</v>
      </c>
      <c r="H20" s="223">
        <v>0.05</v>
      </c>
      <c r="I20" s="226">
        <f>C20*H20</f>
        <v>631.15000000000009</v>
      </c>
      <c r="J20" s="223">
        <v>0.05</v>
      </c>
      <c r="K20" s="226">
        <f>H20*J20</f>
        <v>2.5000000000000005E-3</v>
      </c>
      <c r="L20" s="223">
        <v>0.05</v>
      </c>
      <c r="M20" s="226">
        <f>H20*L20</f>
        <v>2.5000000000000005E-3</v>
      </c>
      <c r="N20" s="213"/>
      <c r="P20" s="170"/>
    </row>
    <row r="21" spans="1:16" s="165" customFormat="1" ht="24" hidden="1" customHeight="1">
      <c r="A21" s="218" t="s">
        <v>72</v>
      </c>
      <c r="B21" s="219" t="s">
        <v>121</v>
      </c>
      <c r="C21" s="226">
        <v>9016</v>
      </c>
      <c r="D21" s="226">
        <v>9016</v>
      </c>
      <c r="E21" s="223">
        <v>0.1</v>
      </c>
      <c r="F21" s="223">
        <v>0.05</v>
      </c>
      <c r="G21" s="226">
        <f>C21*F21</f>
        <v>450.8</v>
      </c>
      <c r="H21" s="223">
        <v>0.05</v>
      </c>
      <c r="I21" s="226">
        <f>C21*H21</f>
        <v>450.8</v>
      </c>
      <c r="J21" s="223">
        <v>0.05</v>
      </c>
      <c r="K21" s="226">
        <f>H21*J21</f>
        <v>2.5000000000000005E-3</v>
      </c>
      <c r="L21" s="223">
        <v>0.05</v>
      </c>
      <c r="M21" s="226">
        <f>H21*L21</f>
        <v>2.5000000000000005E-3</v>
      </c>
      <c r="N21" s="213"/>
      <c r="P21" s="170"/>
    </row>
    <row r="22" spans="1:16" s="166" customFormat="1" ht="30" hidden="1">
      <c r="A22" s="181" t="s">
        <v>240</v>
      </c>
      <c r="B22" s="182" t="s">
        <v>86</v>
      </c>
      <c r="C22" s="224">
        <f>C23</f>
        <v>6998.2623222258408</v>
      </c>
      <c r="D22" s="224">
        <f>D23</f>
        <v>6998.2623222258408</v>
      </c>
      <c r="E22" s="220">
        <f t="shared" ref="E22:M22" si="8">E23</f>
        <v>0</v>
      </c>
      <c r="F22" s="220"/>
      <c r="G22" s="224">
        <f t="shared" si="8"/>
        <v>2099.478696667752</v>
      </c>
      <c r="H22" s="220"/>
      <c r="I22" s="224">
        <f t="shared" si="8"/>
        <v>1399.6524644451681</v>
      </c>
      <c r="J22" s="220"/>
      <c r="K22" s="224">
        <f t="shared" si="8"/>
        <v>0.18</v>
      </c>
      <c r="L22" s="220"/>
      <c r="M22" s="224">
        <f t="shared" si="8"/>
        <v>0.12000000000000002</v>
      </c>
      <c r="N22" s="214"/>
      <c r="P22" s="167"/>
    </row>
    <row r="23" spans="1:16" s="168" customFormat="1" ht="16.5" hidden="1">
      <c r="A23" s="215">
        <v>1</v>
      </c>
      <c r="B23" s="216" t="s">
        <v>91</v>
      </c>
      <c r="C23" s="225">
        <f>SUM(C24:C26)</f>
        <v>6998.2623222258408</v>
      </c>
      <c r="D23" s="225">
        <f>SUM(D24:D26)</f>
        <v>6998.2623222258408</v>
      </c>
      <c r="E23" s="221"/>
      <c r="F23" s="221"/>
      <c r="G23" s="225">
        <f>SUM(G24:G26)</f>
        <v>2099.478696667752</v>
      </c>
      <c r="H23" s="222"/>
      <c r="I23" s="225">
        <f>SUM(I24:I26)</f>
        <v>1399.6524644451681</v>
      </c>
      <c r="J23" s="221"/>
      <c r="K23" s="225">
        <f>SUM(K24:K26)</f>
        <v>0.18</v>
      </c>
      <c r="L23" s="222"/>
      <c r="M23" s="225">
        <f>SUM(M24:M26)</f>
        <v>0.12000000000000002</v>
      </c>
      <c r="N23" s="217"/>
      <c r="P23" s="169"/>
    </row>
    <row r="24" spans="1:16" s="165" customFormat="1" ht="21.75" hidden="1" customHeight="1">
      <c r="A24" s="218" t="s">
        <v>72</v>
      </c>
      <c r="B24" s="219" t="s">
        <v>119</v>
      </c>
      <c r="C24" s="226">
        <v>3585.6133763046669</v>
      </c>
      <c r="D24" s="226">
        <v>3585.6133763046669</v>
      </c>
      <c r="E24" s="223">
        <v>0.5</v>
      </c>
      <c r="F24" s="223">
        <v>0.3</v>
      </c>
      <c r="G24" s="226">
        <f>C24*F24</f>
        <v>1075.6840128914</v>
      </c>
      <c r="H24" s="223">
        <v>0.2</v>
      </c>
      <c r="I24" s="226">
        <f>C24*H24</f>
        <v>717.12267526093342</v>
      </c>
      <c r="J24" s="223">
        <v>0.3</v>
      </c>
      <c r="K24" s="226">
        <f>H24*J24</f>
        <v>0.06</v>
      </c>
      <c r="L24" s="223">
        <v>0.2</v>
      </c>
      <c r="M24" s="226">
        <f>H24*L24</f>
        <v>4.0000000000000008E-2</v>
      </c>
      <c r="N24" s="213"/>
      <c r="P24" s="170"/>
    </row>
    <row r="25" spans="1:16" s="165" customFormat="1" ht="21.75" hidden="1" customHeight="1">
      <c r="A25" s="218" t="s">
        <v>72</v>
      </c>
      <c r="B25" s="219" t="s">
        <v>120</v>
      </c>
      <c r="C25" s="226">
        <v>1706.3244729605867</v>
      </c>
      <c r="D25" s="226">
        <v>1706.3244729605867</v>
      </c>
      <c r="E25" s="223">
        <v>0.5</v>
      </c>
      <c r="F25" s="223">
        <v>0.3</v>
      </c>
      <c r="G25" s="226">
        <f>C25*F25</f>
        <v>511.89734188817602</v>
      </c>
      <c r="H25" s="223">
        <v>0.2</v>
      </c>
      <c r="I25" s="226">
        <f>C25*H25</f>
        <v>341.26489459211734</v>
      </c>
      <c r="J25" s="223">
        <v>0.3</v>
      </c>
      <c r="K25" s="226">
        <f>H25*J25</f>
        <v>0.06</v>
      </c>
      <c r="L25" s="223">
        <v>0.2</v>
      </c>
      <c r="M25" s="226">
        <f>H25*L25</f>
        <v>4.0000000000000008E-2</v>
      </c>
      <c r="N25" s="213"/>
      <c r="P25" s="170"/>
    </row>
    <row r="26" spans="1:16" s="165" customFormat="1" ht="21.75" hidden="1" customHeight="1">
      <c r="A26" s="218" t="s">
        <v>72</v>
      </c>
      <c r="B26" s="219" t="s">
        <v>121</v>
      </c>
      <c r="C26" s="226">
        <v>1706.3244729605867</v>
      </c>
      <c r="D26" s="226">
        <v>1706.3244729605867</v>
      </c>
      <c r="E26" s="223">
        <v>0.5</v>
      </c>
      <c r="F26" s="223">
        <v>0.3</v>
      </c>
      <c r="G26" s="226">
        <f>C26*F26</f>
        <v>511.89734188817602</v>
      </c>
      <c r="H26" s="223">
        <v>0.2</v>
      </c>
      <c r="I26" s="226">
        <f>C26*H26</f>
        <v>341.26489459211734</v>
      </c>
      <c r="J26" s="223">
        <v>0.3</v>
      </c>
      <c r="K26" s="226">
        <f>H26*J26</f>
        <v>0.06</v>
      </c>
      <c r="L26" s="223">
        <v>0.2</v>
      </c>
      <c r="M26" s="226">
        <f>H26*L26</f>
        <v>4.0000000000000008E-2</v>
      </c>
      <c r="N26" s="213"/>
      <c r="P26" s="170"/>
    </row>
  </sheetData>
  <mergeCells count="12">
    <mergeCell ref="A1:N1"/>
    <mergeCell ref="A2:N2"/>
    <mergeCell ref="A3:N3"/>
    <mergeCell ref="A4:N4"/>
    <mergeCell ref="E5:E6"/>
    <mergeCell ref="C5:C6"/>
    <mergeCell ref="B5:B6"/>
    <mergeCell ref="A5:A6"/>
    <mergeCell ref="F5:I5"/>
    <mergeCell ref="N5:N6"/>
    <mergeCell ref="J5:M5"/>
    <mergeCell ref="D5:D6"/>
  </mergeCells>
  <pageMargins left="0.55118110236220474" right="0.15748031496062992" top="0.78740157480314965" bottom="0.51181102362204722" header="0.31496062992125984" footer="0.31496062992125984"/>
  <pageSetup paperSize="9" scale="66" fitToHeight="0" orientation="landscape" r:id="rId1"/>
  <headerFooter alignWithMargins="0"/>
  <ignoredErrors>
    <ignoredError sqref="G16:G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5"/>
  <sheetViews>
    <sheetView workbookViewId="0">
      <selection activeCell="G54" sqref="G54"/>
    </sheetView>
  </sheetViews>
  <sheetFormatPr defaultColWidth="9.33203125" defaultRowHeight="13"/>
  <cols>
    <col min="1" max="1" width="5" style="171" customWidth="1"/>
    <col min="2" max="2" width="40.109375" style="171" customWidth="1"/>
    <col min="3" max="3" width="11.109375" style="171" customWidth="1"/>
    <col min="4" max="4" width="14.44140625" style="171" customWidth="1"/>
    <col min="5" max="5" width="10.77734375" style="171" customWidth="1"/>
    <col min="6" max="6" width="19" style="171" customWidth="1"/>
    <col min="7" max="7" width="36.6640625" style="171" customWidth="1"/>
    <col min="8" max="8" width="19.109375" style="171" customWidth="1"/>
    <col min="9" max="9" width="16.77734375" style="171" customWidth="1"/>
    <col min="10" max="10" width="14.6640625" style="171" customWidth="1"/>
    <col min="11" max="11" width="12.6640625" style="171" customWidth="1"/>
    <col min="12" max="13" width="12.6640625" style="171" hidden="1" customWidth="1"/>
    <col min="14" max="14" width="12.6640625" style="171" customWidth="1"/>
    <col min="15" max="15" width="8.44140625" style="171" customWidth="1"/>
    <col min="16" max="16384" width="9.33203125" style="171"/>
  </cols>
  <sheetData>
    <row r="2" spans="1:17">
      <c r="A2" s="376" t="s">
        <v>352</v>
      </c>
      <c r="B2" s="376"/>
      <c r="C2" s="376"/>
      <c r="D2" s="376"/>
      <c r="E2" s="376"/>
      <c r="F2" s="376"/>
      <c r="G2" s="376"/>
      <c r="H2" s="376"/>
      <c r="I2" s="376"/>
      <c r="J2" s="376"/>
      <c r="K2" s="376"/>
      <c r="L2" s="376"/>
      <c r="M2" s="376"/>
      <c r="N2" s="376"/>
      <c r="O2" s="376"/>
    </row>
    <row r="3" spans="1:17">
      <c r="A3" s="377" t="s">
        <v>351</v>
      </c>
      <c r="B3" s="377"/>
      <c r="C3" s="377"/>
      <c r="D3" s="377"/>
      <c r="E3" s="377"/>
      <c r="F3" s="377"/>
      <c r="G3" s="377"/>
      <c r="H3" s="377"/>
      <c r="I3" s="377"/>
      <c r="J3" s="377"/>
      <c r="K3" s="377"/>
      <c r="L3" s="377"/>
      <c r="M3" s="377"/>
      <c r="N3" s="377"/>
      <c r="O3" s="377"/>
    </row>
    <row r="4" spans="1:17">
      <c r="A4" s="378" t="s">
        <v>125</v>
      </c>
      <c r="B4" s="378"/>
      <c r="C4" s="378"/>
      <c r="D4" s="378"/>
      <c r="E4" s="378"/>
      <c r="F4" s="378"/>
      <c r="G4" s="378"/>
      <c r="H4" s="378"/>
      <c r="I4" s="378"/>
      <c r="J4" s="378"/>
      <c r="K4" s="378"/>
      <c r="L4" s="378"/>
      <c r="M4" s="378"/>
      <c r="N4" s="378"/>
      <c r="O4" s="378"/>
    </row>
    <row r="5" spans="1:17">
      <c r="A5" s="53"/>
      <c r="B5" s="54"/>
      <c r="C5" s="58"/>
      <c r="D5" s="58"/>
      <c r="E5" s="58"/>
      <c r="F5" s="58"/>
      <c r="G5" s="58"/>
      <c r="H5" s="53"/>
      <c r="I5" s="53"/>
      <c r="J5" s="53"/>
      <c r="K5" s="53"/>
      <c r="L5" s="55"/>
      <c r="M5" s="55"/>
      <c r="N5" s="53"/>
      <c r="O5" s="53"/>
    </row>
    <row r="6" spans="1:17" s="78" customFormat="1" ht="39" customHeight="1">
      <c r="A6" s="372" t="s">
        <v>0</v>
      </c>
      <c r="B6" s="373" t="s">
        <v>135</v>
      </c>
      <c r="C6" s="374" t="s">
        <v>136</v>
      </c>
      <c r="D6" s="372" t="s">
        <v>137</v>
      </c>
      <c r="E6" s="374" t="s">
        <v>138</v>
      </c>
      <c r="F6" s="372" t="s">
        <v>139</v>
      </c>
      <c r="G6" s="372" t="s">
        <v>140</v>
      </c>
      <c r="H6" s="372" t="s">
        <v>141</v>
      </c>
      <c r="I6" s="372"/>
      <c r="J6" s="372" t="s">
        <v>142</v>
      </c>
      <c r="K6" s="372"/>
      <c r="L6" s="372" t="s">
        <v>143</v>
      </c>
      <c r="M6" s="372"/>
      <c r="N6" s="372" t="s">
        <v>144</v>
      </c>
      <c r="O6" s="372" t="s">
        <v>1</v>
      </c>
    </row>
    <row r="7" spans="1:17" s="78" customFormat="1" ht="48" customHeight="1">
      <c r="A7" s="372"/>
      <c r="B7" s="373"/>
      <c r="C7" s="375"/>
      <c r="D7" s="372"/>
      <c r="E7" s="375"/>
      <c r="F7" s="372"/>
      <c r="G7" s="372"/>
      <c r="H7" s="59" t="s">
        <v>252</v>
      </c>
      <c r="I7" s="60" t="s">
        <v>145</v>
      </c>
      <c r="J7" s="59" t="s">
        <v>252</v>
      </c>
      <c r="K7" s="60" t="s">
        <v>145</v>
      </c>
      <c r="L7" s="59" t="s">
        <v>252</v>
      </c>
      <c r="M7" s="60" t="s">
        <v>145</v>
      </c>
      <c r="N7" s="372"/>
      <c r="O7" s="372"/>
    </row>
    <row r="8" spans="1:17" s="78" customFormat="1" ht="20.25" customHeight="1">
      <c r="A8" s="366" t="s">
        <v>4</v>
      </c>
      <c r="B8" s="369"/>
      <c r="C8" s="61"/>
      <c r="D8" s="59"/>
      <c r="E8" s="59"/>
      <c r="F8" s="59"/>
      <c r="G8" s="59"/>
      <c r="H8" s="62">
        <f t="shared" ref="H8:M8" si="0">H9+H74+H98</f>
        <v>372498.7</v>
      </c>
      <c r="I8" s="62">
        <f t="shared" si="0"/>
        <v>332273</v>
      </c>
      <c r="J8" s="62">
        <f t="shared" si="0"/>
        <v>372498.7</v>
      </c>
      <c r="K8" s="62">
        <f>K9+K74+K98</f>
        <v>332273</v>
      </c>
      <c r="L8" s="62">
        <f t="shared" si="0"/>
        <v>108461</v>
      </c>
      <c r="M8" s="62">
        <f t="shared" si="0"/>
        <v>94426</v>
      </c>
      <c r="N8" s="63"/>
      <c r="O8" s="64"/>
    </row>
    <row r="9" spans="1:17" s="69" customFormat="1" ht="39">
      <c r="A9" s="65" t="s">
        <v>2</v>
      </c>
      <c r="B9" s="65" t="s">
        <v>146</v>
      </c>
      <c r="C9" s="65"/>
      <c r="D9" s="65"/>
      <c r="E9" s="65"/>
      <c r="F9" s="65"/>
      <c r="G9" s="65"/>
      <c r="H9" s="66">
        <f t="shared" ref="H9:M9" si="1">H10+H27+H29+H65+H69+H71</f>
        <v>154975.00000000003</v>
      </c>
      <c r="I9" s="66">
        <f t="shared" si="1"/>
        <v>140886</v>
      </c>
      <c r="J9" s="66">
        <f t="shared" si="1"/>
        <v>154975.00000000003</v>
      </c>
      <c r="K9" s="66">
        <f t="shared" si="1"/>
        <v>140886</v>
      </c>
      <c r="L9" s="66">
        <f t="shared" si="1"/>
        <v>29341.499999999996</v>
      </c>
      <c r="M9" s="66">
        <f t="shared" si="1"/>
        <v>26712</v>
      </c>
      <c r="N9" s="67"/>
      <c r="O9" s="68"/>
    </row>
    <row r="10" spans="1:17" s="69" customFormat="1" ht="26">
      <c r="A10" s="59">
        <v>1</v>
      </c>
      <c r="B10" s="70" t="s">
        <v>117</v>
      </c>
      <c r="C10" s="71"/>
      <c r="D10" s="71"/>
      <c r="E10" s="59"/>
      <c r="F10" s="59"/>
      <c r="G10" s="59"/>
      <c r="H10" s="62">
        <f>H11+H15+H26</f>
        <v>13638.300000000001</v>
      </c>
      <c r="I10" s="62">
        <f t="shared" ref="I10:L10" si="2">I11+I15+I26</f>
        <v>12398</v>
      </c>
      <c r="J10" s="62">
        <f t="shared" si="2"/>
        <v>13638.300000000001</v>
      </c>
      <c r="K10" s="62">
        <f t="shared" si="2"/>
        <v>12398</v>
      </c>
      <c r="L10" s="62">
        <f t="shared" si="2"/>
        <v>3900.8</v>
      </c>
      <c r="M10" s="62">
        <f>M11+M15+M26</f>
        <v>3584</v>
      </c>
      <c r="N10" s="72"/>
      <c r="O10" s="64"/>
    </row>
    <row r="11" spans="1:17" s="69" customFormat="1">
      <c r="A11" s="73" t="s">
        <v>67</v>
      </c>
      <c r="B11" s="74" t="s">
        <v>147</v>
      </c>
      <c r="C11" s="71"/>
      <c r="D11" s="71"/>
      <c r="E11" s="59"/>
      <c r="F11" s="59"/>
      <c r="G11" s="59"/>
      <c r="H11" s="62">
        <f>SUM(H12:H14)</f>
        <v>1584</v>
      </c>
      <c r="I11" s="62">
        <f t="shared" ref="I11:L11" si="3">SUM(I12:I14)</f>
        <v>1440</v>
      </c>
      <c r="J11" s="62">
        <f>SUM(J12:J14)</f>
        <v>1584</v>
      </c>
      <c r="K11" s="62">
        <f t="shared" ref="K11" si="4">SUM(K12:K14)</f>
        <v>1440</v>
      </c>
      <c r="L11" s="62">
        <f t="shared" si="3"/>
        <v>308</v>
      </c>
      <c r="M11" s="62">
        <f>SUM(M12:M14)</f>
        <v>280</v>
      </c>
      <c r="N11" s="72"/>
      <c r="O11" s="64"/>
    </row>
    <row r="12" spans="1:17" s="78" customFormat="1" ht="24" customHeight="1">
      <c r="A12" s="370" t="s">
        <v>119</v>
      </c>
      <c r="B12" s="371"/>
      <c r="C12" s="71"/>
      <c r="D12" s="71"/>
      <c r="E12" s="71"/>
      <c r="F12" s="71"/>
      <c r="G12" s="71"/>
      <c r="H12" s="75">
        <v>132</v>
      </c>
      <c r="I12" s="75">
        <v>120</v>
      </c>
      <c r="J12" s="75">
        <v>132</v>
      </c>
      <c r="K12" s="75">
        <v>120</v>
      </c>
      <c r="L12" s="75">
        <v>88</v>
      </c>
      <c r="M12" s="75">
        <v>80</v>
      </c>
      <c r="N12" s="76"/>
      <c r="O12" s="77"/>
    </row>
    <row r="13" spans="1:17" s="78" customFormat="1" ht="24" customHeight="1">
      <c r="A13" s="370" t="s">
        <v>120</v>
      </c>
      <c r="B13" s="371"/>
      <c r="C13" s="71"/>
      <c r="D13" s="71"/>
      <c r="E13" s="71"/>
      <c r="F13" s="71"/>
      <c r="G13" s="71"/>
      <c r="H13" s="75">
        <v>924</v>
      </c>
      <c r="I13" s="75">
        <v>840</v>
      </c>
      <c r="J13" s="75">
        <v>924</v>
      </c>
      <c r="K13" s="75">
        <v>840</v>
      </c>
      <c r="L13" s="75">
        <v>132</v>
      </c>
      <c r="M13" s="75">
        <v>120</v>
      </c>
      <c r="N13" s="76"/>
      <c r="O13" s="77"/>
      <c r="Q13" s="141">
        <f>K13+K16</f>
        <v>6776</v>
      </c>
    </row>
    <row r="14" spans="1:17" s="78" customFormat="1" ht="24" customHeight="1">
      <c r="A14" s="370" t="s">
        <v>121</v>
      </c>
      <c r="B14" s="371"/>
      <c r="C14" s="71"/>
      <c r="D14" s="71"/>
      <c r="E14" s="71"/>
      <c r="F14" s="71"/>
      <c r="G14" s="71"/>
      <c r="H14" s="75">
        <v>528</v>
      </c>
      <c r="I14" s="75">
        <v>480</v>
      </c>
      <c r="J14" s="75">
        <v>528</v>
      </c>
      <c r="K14" s="75">
        <v>480</v>
      </c>
      <c r="L14" s="75">
        <v>88</v>
      </c>
      <c r="M14" s="75">
        <v>80</v>
      </c>
      <c r="N14" s="76"/>
      <c r="O14" s="77"/>
      <c r="Q14" s="141">
        <f>K14+K23</f>
        <v>3447</v>
      </c>
    </row>
    <row r="15" spans="1:17" s="69" customFormat="1" ht="12.75" customHeight="1">
      <c r="A15" s="73" t="s">
        <v>70</v>
      </c>
      <c r="B15" s="74" t="s">
        <v>148</v>
      </c>
      <c r="C15" s="71"/>
      <c r="D15" s="71"/>
      <c r="E15" s="59"/>
      <c r="F15" s="59"/>
      <c r="G15" s="59"/>
      <c r="H15" s="62">
        <f>H16+H23</f>
        <v>9793.3000000000011</v>
      </c>
      <c r="I15" s="62">
        <f t="shared" ref="I15:M15" si="5">I16+I23</f>
        <v>8903</v>
      </c>
      <c r="J15" s="62">
        <f t="shared" si="5"/>
        <v>9793.3000000000011</v>
      </c>
      <c r="K15" s="62">
        <f t="shared" si="5"/>
        <v>8903</v>
      </c>
      <c r="L15" s="62">
        <f t="shared" si="5"/>
        <v>3175.3</v>
      </c>
      <c r="M15" s="62">
        <f t="shared" si="5"/>
        <v>2886.5</v>
      </c>
      <c r="N15" s="63"/>
      <c r="O15" s="64"/>
    </row>
    <row r="16" spans="1:17" s="69" customFormat="1">
      <c r="A16" s="366" t="s">
        <v>120</v>
      </c>
      <c r="B16" s="369"/>
      <c r="C16" s="59"/>
      <c r="D16" s="59"/>
      <c r="E16" s="59"/>
      <c r="F16" s="59"/>
      <c r="G16" s="59"/>
      <c r="H16" s="62">
        <f>SUM(H17:H22)</f>
        <v>6529.6000000000013</v>
      </c>
      <c r="I16" s="62">
        <f>SUM(I17:I22)</f>
        <v>5936</v>
      </c>
      <c r="J16" s="62">
        <f t="shared" ref="J16:M16" si="6">SUM(J17:J22)</f>
        <v>6529.6000000000013</v>
      </c>
      <c r="K16" s="62">
        <f t="shared" si="6"/>
        <v>5936</v>
      </c>
      <c r="L16" s="62">
        <f t="shared" si="6"/>
        <v>1588</v>
      </c>
      <c r="M16" s="62">
        <f t="shared" si="6"/>
        <v>1443.5</v>
      </c>
      <c r="N16" s="63"/>
      <c r="O16" s="64"/>
    </row>
    <row r="17" spans="1:15" s="69" customFormat="1" ht="55.5" customHeight="1">
      <c r="A17" s="79">
        <v>1</v>
      </c>
      <c r="B17" s="80" t="s">
        <v>149</v>
      </c>
      <c r="C17" s="71" t="s">
        <v>150</v>
      </c>
      <c r="D17" s="71" t="s">
        <v>253</v>
      </c>
      <c r="E17" s="71">
        <v>2022</v>
      </c>
      <c r="F17" s="71" t="s">
        <v>151</v>
      </c>
      <c r="G17" s="81" t="s">
        <v>152</v>
      </c>
      <c r="H17" s="75">
        <f>I17*1.1</f>
        <v>794.2</v>
      </c>
      <c r="I17" s="75">
        <v>722</v>
      </c>
      <c r="J17" s="75">
        <f>K17*1.1</f>
        <v>794.2</v>
      </c>
      <c r="K17" s="75">
        <v>722</v>
      </c>
      <c r="L17" s="75">
        <v>794</v>
      </c>
      <c r="M17" s="75">
        <v>722</v>
      </c>
      <c r="N17" s="63"/>
      <c r="O17" s="64"/>
    </row>
    <row r="18" spans="1:15" s="69" customFormat="1" ht="55.5" customHeight="1">
      <c r="A18" s="79">
        <v>2</v>
      </c>
      <c r="B18" s="80" t="s">
        <v>153</v>
      </c>
      <c r="C18" s="71" t="s">
        <v>150</v>
      </c>
      <c r="D18" s="71" t="s">
        <v>254</v>
      </c>
      <c r="E18" s="71">
        <v>2022</v>
      </c>
      <c r="F18" s="71" t="s">
        <v>151</v>
      </c>
      <c r="G18" s="81" t="s">
        <v>152</v>
      </c>
      <c r="H18" s="75">
        <f t="shared" ref="H18:H22" si="7">I18*1.1</f>
        <v>793.65000000000009</v>
      </c>
      <c r="I18" s="75">
        <f>M18</f>
        <v>721.5</v>
      </c>
      <c r="J18" s="75">
        <f t="shared" ref="J18:J22" si="8">K18*1.1</f>
        <v>793.65000000000009</v>
      </c>
      <c r="K18" s="75">
        <f>M18</f>
        <v>721.5</v>
      </c>
      <c r="L18" s="75">
        <v>794</v>
      </c>
      <c r="M18" s="75">
        <v>721.5</v>
      </c>
      <c r="N18" s="63"/>
      <c r="O18" s="64"/>
    </row>
    <row r="19" spans="1:15" s="69" customFormat="1" ht="55.5" customHeight="1">
      <c r="A19" s="79">
        <v>3</v>
      </c>
      <c r="B19" s="80" t="s">
        <v>154</v>
      </c>
      <c r="C19" s="71" t="s">
        <v>150</v>
      </c>
      <c r="D19" s="71" t="s">
        <v>255</v>
      </c>
      <c r="E19" s="71" t="s">
        <v>184</v>
      </c>
      <c r="F19" s="71" t="s">
        <v>151</v>
      </c>
      <c r="G19" s="81" t="s">
        <v>152</v>
      </c>
      <c r="H19" s="75">
        <f t="shared" si="7"/>
        <v>1235.3000000000002</v>
      </c>
      <c r="I19" s="75">
        <v>1123</v>
      </c>
      <c r="J19" s="75">
        <f t="shared" si="8"/>
        <v>1235.3000000000002</v>
      </c>
      <c r="K19" s="75">
        <v>1123</v>
      </c>
      <c r="L19" s="75"/>
      <c r="M19" s="75"/>
      <c r="N19" s="63"/>
      <c r="O19" s="64"/>
    </row>
    <row r="20" spans="1:15" s="69" customFormat="1" ht="55.5" customHeight="1">
      <c r="A20" s="79">
        <v>4</v>
      </c>
      <c r="B20" s="80" t="s">
        <v>155</v>
      </c>
      <c r="C20" s="71" t="s">
        <v>150</v>
      </c>
      <c r="D20" s="71" t="s">
        <v>256</v>
      </c>
      <c r="E20" s="71" t="s">
        <v>190</v>
      </c>
      <c r="F20" s="71" t="s">
        <v>151</v>
      </c>
      <c r="G20" s="81" t="s">
        <v>152</v>
      </c>
      <c r="H20" s="75">
        <f t="shared" si="7"/>
        <v>1235.3000000000002</v>
      </c>
      <c r="I20" s="75">
        <v>1123</v>
      </c>
      <c r="J20" s="75">
        <f t="shared" si="8"/>
        <v>1235.3000000000002</v>
      </c>
      <c r="K20" s="75">
        <v>1123</v>
      </c>
      <c r="L20" s="75"/>
      <c r="M20" s="75"/>
      <c r="N20" s="63"/>
      <c r="O20" s="64"/>
    </row>
    <row r="21" spans="1:15" s="69" customFormat="1" ht="55.5" customHeight="1">
      <c r="A21" s="79">
        <v>5</v>
      </c>
      <c r="B21" s="80" t="s">
        <v>156</v>
      </c>
      <c r="C21" s="71" t="s">
        <v>150</v>
      </c>
      <c r="D21" s="71" t="s">
        <v>257</v>
      </c>
      <c r="E21" s="71" t="s">
        <v>190</v>
      </c>
      <c r="F21" s="71" t="s">
        <v>151</v>
      </c>
      <c r="G21" s="81" t="s">
        <v>152</v>
      </c>
      <c r="H21" s="75">
        <f t="shared" si="7"/>
        <v>1235.3000000000002</v>
      </c>
      <c r="I21" s="75">
        <v>1123</v>
      </c>
      <c r="J21" s="75">
        <f t="shared" si="8"/>
        <v>1235.3000000000002</v>
      </c>
      <c r="K21" s="75">
        <v>1123</v>
      </c>
      <c r="L21" s="75"/>
      <c r="M21" s="75"/>
      <c r="N21" s="63"/>
      <c r="O21" s="64"/>
    </row>
    <row r="22" spans="1:15" s="69" customFormat="1" ht="55.5" customHeight="1">
      <c r="A22" s="79">
        <v>6</v>
      </c>
      <c r="B22" s="80" t="s">
        <v>157</v>
      </c>
      <c r="C22" s="71" t="s">
        <v>150</v>
      </c>
      <c r="D22" s="71" t="s">
        <v>258</v>
      </c>
      <c r="E22" s="71" t="s">
        <v>194</v>
      </c>
      <c r="F22" s="71" t="s">
        <v>151</v>
      </c>
      <c r="G22" s="81" t="s">
        <v>152</v>
      </c>
      <c r="H22" s="75">
        <f t="shared" si="7"/>
        <v>1235.8500000000001</v>
      </c>
      <c r="I22" s="75">
        <f>K22</f>
        <v>1123.5</v>
      </c>
      <c r="J22" s="75">
        <f t="shared" si="8"/>
        <v>1235.8500000000001</v>
      </c>
      <c r="K22" s="75">
        <v>1123.5</v>
      </c>
      <c r="L22" s="75"/>
      <c r="M22" s="75"/>
      <c r="N22" s="63"/>
      <c r="O22" s="64"/>
    </row>
    <row r="23" spans="1:15" s="69" customFormat="1" ht="21" customHeight="1">
      <c r="A23" s="366" t="s">
        <v>121</v>
      </c>
      <c r="B23" s="369"/>
      <c r="C23" s="59"/>
      <c r="D23" s="59"/>
      <c r="E23" s="59"/>
      <c r="F23" s="59"/>
      <c r="G23" s="59"/>
      <c r="H23" s="62">
        <f t="shared" ref="H23:M23" si="9">H24+H25</f>
        <v>3263.7000000000003</v>
      </c>
      <c r="I23" s="62">
        <f t="shared" si="9"/>
        <v>2967</v>
      </c>
      <c r="J23" s="62">
        <f t="shared" si="9"/>
        <v>3263.7000000000003</v>
      </c>
      <c r="K23" s="62">
        <f t="shared" si="9"/>
        <v>2967</v>
      </c>
      <c r="L23" s="62">
        <f t="shared" si="9"/>
        <v>1587.3000000000002</v>
      </c>
      <c r="M23" s="62">
        <f t="shared" si="9"/>
        <v>1443</v>
      </c>
      <c r="N23" s="63"/>
      <c r="O23" s="64"/>
    </row>
    <row r="24" spans="1:15" s="69" customFormat="1" ht="50.25" customHeight="1">
      <c r="A24" s="79">
        <v>1</v>
      </c>
      <c r="B24" s="80" t="s">
        <v>158</v>
      </c>
      <c r="C24" s="71" t="s">
        <v>159</v>
      </c>
      <c r="D24" s="71" t="s">
        <v>259</v>
      </c>
      <c r="E24" s="71">
        <v>2022</v>
      </c>
      <c r="F24" s="71" t="s">
        <v>160</v>
      </c>
      <c r="G24" s="81" t="s">
        <v>161</v>
      </c>
      <c r="H24" s="75">
        <f>I24*1.1</f>
        <v>1587.3000000000002</v>
      </c>
      <c r="I24" s="75">
        <v>1443</v>
      </c>
      <c r="J24" s="75">
        <f>K24*1.1</f>
        <v>1587.3000000000002</v>
      </c>
      <c r="K24" s="75">
        <v>1443</v>
      </c>
      <c r="L24" s="75">
        <f>M24*1.1</f>
        <v>1587.3000000000002</v>
      </c>
      <c r="M24" s="75">
        <v>1443</v>
      </c>
      <c r="N24" s="63"/>
      <c r="O24" s="64"/>
    </row>
    <row r="25" spans="1:15" s="69" customFormat="1" ht="50.25" customHeight="1">
      <c r="A25" s="79">
        <v>2</v>
      </c>
      <c r="B25" s="80" t="s">
        <v>162</v>
      </c>
      <c r="C25" s="71" t="s">
        <v>159</v>
      </c>
      <c r="D25" s="71" t="s">
        <v>260</v>
      </c>
      <c r="E25" s="71" t="s">
        <v>184</v>
      </c>
      <c r="F25" s="71" t="s">
        <v>160</v>
      </c>
      <c r="G25" s="81" t="s">
        <v>161</v>
      </c>
      <c r="H25" s="75">
        <f>I25*1.1</f>
        <v>1676.4</v>
      </c>
      <c r="I25" s="75">
        <v>1524</v>
      </c>
      <c r="J25" s="75">
        <f>K25*1.1</f>
        <v>1676.4</v>
      </c>
      <c r="K25" s="75">
        <v>1524</v>
      </c>
      <c r="L25" s="75"/>
      <c r="M25" s="75"/>
      <c r="N25" s="63"/>
      <c r="O25" s="64"/>
    </row>
    <row r="26" spans="1:15" s="69" customFormat="1" ht="29.25" customHeight="1">
      <c r="A26" s="59" t="s">
        <v>78</v>
      </c>
      <c r="B26" s="82" t="s">
        <v>261</v>
      </c>
      <c r="C26" s="59"/>
      <c r="D26" s="59"/>
      <c r="E26" s="59"/>
      <c r="F26" s="59"/>
      <c r="G26" s="83"/>
      <c r="H26" s="62">
        <v>2261</v>
      </c>
      <c r="I26" s="62">
        <v>2055</v>
      </c>
      <c r="J26" s="62">
        <v>2261</v>
      </c>
      <c r="K26" s="62">
        <v>2055</v>
      </c>
      <c r="L26" s="62">
        <v>417.5</v>
      </c>
      <c r="M26" s="62">
        <v>417.5</v>
      </c>
      <c r="N26" s="63"/>
      <c r="O26" s="64"/>
    </row>
    <row r="27" spans="1:15" s="69" customFormat="1" ht="51" customHeight="1">
      <c r="A27" s="59">
        <v>2</v>
      </c>
      <c r="B27" s="70" t="s">
        <v>96</v>
      </c>
      <c r="C27" s="71"/>
      <c r="D27" s="71"/>
      <c r="E27" s="59"/>
      <c r="F27" s="59"/>
      <c r="G27" s="59"/>
      <c r="H27" s="62">
        <v>55188</v>
      </c>
      <c r="I27" s="62">
        <v>50171</v>
      </c>
      <c r="J27" s="62">
        <v>55188</v>
      </c>
      <c r="K27" s="62">
        <v>50171</v>
      </c>
      <c r="L27" s="62">
        <v>9934</v>
      </c>
      <c r="M27" s="62">
        <v>9031</v>
      </c>
      <c r="N27" s="63"/>
      <c r="O27" s="64"/>
    </row>
    <row r="28" spans="1:15" s="78" customFormat="1" ht="48" customHeight="1">
      <c r="A28" s="71" t="s">
        <v>72</v>
      </c>
      <c r="B28" s="84" t="s">
        <v>262</v>
      </c>
      <c r="C28" s="71" t="s">
        <v>164</v>
      </c>
      <c r="D28" s="71" t="s">
        <v>263</v>
      </c>
      <c r="E28" s="71" t="s">
        <v>165</v>
      </c>
      <c r="F28" s="79" t="s">
        <v>166</v>
      </c>
      <c r="G28" s="79" t="s">
        <v>166</v>
      </c>
      <c r="H28" s="75">
        <v>55188</v>
      </c>
      <c r="I28" s="75">
        <v>50171</v>
      </c>
      <c r="J28" s="75">
        <v>55188</v>
      </c>
      <c r="K28" s="75">
        <v>50171</v>
      </c>
      <c r="L28" s="75">
        <v>9934</v>
      </c>
      <c r="M28" s="75">
        <v>9031</v>
      </c>
      <c r="N28" s="76"/>
      <c r="O28" s="85"/>
    </row>
    <row r="29" spans="1:15" s="69" customFormat="1" ht="77.25" customHeight="1">
      <c r="A29" s="59">
        <v>3</v>
      </c>
      <c r="B29" s="70" t="s">
        <v>97</v>
      </c>
      <c r="C29" s="71"/>
      <c r="D29" s="71"/>
      <c r="E29" s="59"/>
      <c r="F29" s="59"/>
      <c r="G29" s="59"/>
      <c r="H29" s="62">
        <f t="shared" ref="H29:M29" si="10">H30</f>
        <v>64947.3</v>
      </c>
      <c r="I29" s="62">
        <f t="shared" si="10"/>
        <v>59043</v>
      </c>
      <c r="J29" s="62">
        <f t="shared" si="10"/>
        <v>64947.3</v>
      </c>
      <c r="K29" s="62">
        <f t="shared" si="10"/>
        <v>59043</v>
      </c>
      <c r="L29" s="62">
        <f t="shared" si="10"/>
        <v>11690.800000000001</v>
      </c>
      <c r="M29" s="62">
        <f t="shared" si="10"/>
        <v>10628</v>
      </c>
      <c r="N29" s="63"/>
      <c r="O29" s="64"/>
    </row>
    <row r="30" spans="1:15" s="69" customFormat="1" ht="54">
      <c r="A30" s="60">
        <v>3.1</v>
      </c>
      <c r="B30" s="86" t="s">
        <v>98</v>
      </c>
      <c r="C30" s="87"/>
      <c r="D30" s="87"/>
      <c r="E30" s="60"/>
      <c r="F30" s="60"/>
      <c r="G30" s="60"/>
      <c r="H30" s="88">
        <f>H31+H41+H51+H60</f>
        <v>64947.3</v>
      </c>
      <c r="I30" s="88">
        <f t="shared" ref="I30:M30" si="11">I31+I41+I51+I60</f>
        <v>59043</v>
      </c>
      <c r="J30" s="88">
        <f t="shared" si="11"/>
        <v>64947.3</v>
      </c>
      <c r="K30" s="88">
        <f t="shared" si="11"/>
        <v>59043</v>
      </c>
      <c r="L30" s="88">
        <f>L31+L41+L51+L60</f>
        <v>11690.800000000001</v>
      </c>
      <c r="M30" s="88">
        <f t="shared" si="11"/>
        <v>10628</v>
      </c>
      <c r="N30" s="89"/>
      <c r="O30" s="90"/>
    </row>
    <row r="31" spans="1:15" s="69" customFormat="1" ht="17.25" customHeight="1">
      <c r="A31" s="366" t="s">
        <v>119</v>
      </c>
      <c r="B31" s="369"/>
      <c r="C31" s="71"/>
      <c r="D31" s="71"/>
      <c r="E31" s="59"/>
      <c r="F31" s="59"/>
      <c r="G31" s="59"/>
      <c r="H31" s="62">
        <f t="shared" ref="H31:M31" si="12">SUM(H32:H40)</f>
        <v>13035</v>
      </c>
      <c r="I31" s="62">
        <f t="shared" si="12"/>
        <v>11850</v>
      </c>
      <c r="J31" s="62">
        <f t="shared" si="12"/>
        <v>13035</v>
      </c>
      <c r="K31" s="62">
        <f t="shared" si="12"/>
        <v>11850</v>
      </c>
      <c r="L31" s="62">
        <f t="shared" si="12"/>
        <v>2346.3000000000002</v>
      </c>
      <c r="M31" s="62">
        <f t="shared" si="12"/>
        <v>2133</v>
      </c>
      <c r="N31" s="63"/>
      <c r="O31" s="64"/>
    </row>
    <row r="32" spans="1:15" s="69" customFormat="1" ht="58.5" customHeight="1">
      <c r="A32" s="79">
        <v>1</v>
      </c>
      <c r="B32" s="80" t="s">
        <v>264</v>
      </c>
      <c r="C32" s="71" t="s">
        <v>119</v>
      </c>
      <c r="D32" s="71" t="s">
        <v>221</v>
      </c>
      <c r="E32" s="71">
        <v>2022</v>
      </c>
      <c r="F32" s="71" t="s">
        <v>167</v>
      </c>
      <c r="G32" s="81" t="s">
        <v>265</v>
      </c>
      <c r="H32" s="75">
        <f>I32*1.1</f>
        <v>1540.0000000000002</v>
      </c>
      <c r="I32" s="75">
        <v>1400</v>
      </c>
      <c r="J32" s="75">
        <f>K32*1.1</f>
        <v>1540.0000000000002</v>
      </c>
      <c r="K32" s="75">
        <v>1400</v>
      </c>
      <c r="L32" s="75">
        <f>M32*1.1</f>
        <v>1540.0000000000002</v>
      </c>
      <c r="M32" s="75">
        <v>1400</v>
      </c>
      <c r="N32" s="76" t="s">
        <v>29</v>
      </c>
      <c r="O32" s="64"/>
    </row>
    <row r="33" spans="1:15" s="69" customFormat="1" ht="66.75" customHeight="1">
      <c r="A33" s="79">
        <v>2</v>
      </c>
      <c r="B33" s="80" t="s">
        <v>266</v>
      </c>
      <c r="C33" s="71" t="s">
        <v>119</v>
      </c>
      <c r="D33" s="71" t="s">
        <v>221</v>
      </c>
      <c r="E33" s="71">
        <v>2022</v>
      </c>
      <c r="F33" s="71" t="s">
        <v>168</v>
      </c>
      <c r="G33" s="81" t="s">
        <v>169</v>
      </c>
      <c r="H33" s="75">
        <f t="shared" ref="H33:H40" si="13">I33*1.1</f>
        <v>806.30000000000007</v>
      </c>
      <c r="I33" s="75">
        <v>733</v>
      </c>
      <c r="J33" s="75">
        <f t="shared" ref="J33:J40" si="14">K33*1.1</f>
        <v>806.30000000000007</v>
      </c>
      <c r="K33" s="75">
        <v>733</v>
      </c>
      <c r="L33" s="75">
        <f>M33*1.1</f>
        <v>806.30000000000007</v>
      </c>
      <c r="M33" s="75">
        <v>733</v>
      </c>
      <c r="N33" s="76" t="s">
        <v>29</v>
      </c>
      <c r="O33" s="64"/>
    </row>
    <row r="34" spans="1:15" s="69" customFormat="1" ht="33.75" customHeight="1">
      <c r="A34" s="79">
        <v>3</v>
      </c>
      <c r="B34" s="80" t="s">
        <v>267</v>
      </c>
      <c r="C34" s="71" t="s">
        <v>119</v>
      </c>
      <c r="D34" s="71" t="s">
        <v>268</v>
      </c>
      <c r="E34" s="71" t="s">
        <v>184</v>
      </c>
      <c r="F34" s="71" t="s">
        <v>170</v>
      </c>
      <c r="G34" s="81" t="s">
        <v>169</v>
      </c>
      <c r="H34" s="75">
        <f t="shared" si="13"/>
        <v>110.00000000000001</v>
      </c>
      <c r="I34" s="75">
        <v>100</v>
      </c>
      <c r="J34" s="75">
        <f t="shared" si="14"/>
        <v>110.00000000000001</v>
      </c>
      <c r="K34" s="75">
        <v>100</v>
      </c>
      <c r="L34" s="75"/>
      <c r="M34" s="75"/>
      <c r="N34" s="76" t="s">
        <v>29</v>
      </c>
      <c r="O34" s="64"/>
    </row>
    <row r="35" spans="1:15" s="69" customFormat="1" ht="66.75" customHeight="1">
      <c r="A35" s="79">
        <v>4</v>
      </c>
      <c r="B35" s="80" t="s">
        <v>269</v>
      </c>
      <c r="C35" s="71" t="s">
        <v>119</v>
      </c>
      <c r="D35" s="71" t="s">
        <v>221</v>
      </c>
      <c r="E35" s="71" t="s">
        <v>184</v>
      </c>
      <c r="F35" s="71" t="s">
        <v>167</v>
      </c>
      <c r="G35" s="81" t="s">
        <v>270</v>
      </c>
      <c r="H35" s="75">
        <f t="shared" si="13"/>
        <v>990.00000000000011</v>
      </c>
      <c r="I35" s="75">
        <v>900</v>
      </c>
      <c r="J35" s="75">
        <f t="shared" si="14"/>
        <v>990.00000000000011</v>
      </c>
      <c r="K35" s="75">
        <v>900</v>
      </c>
      <c r="L35" s="75"/>
      <c r="M35" s="75"/>
      <c r="N35" s="76" t="s">
        <v>29</v>
      </c>
      <c r="O35" s="64"/>
    </row>
    <row r="36" spans="1:15" s="69" customFormat="1" ht="66.75" customHeight="1">
      <c r="A36" s="79">
        <v>5</v>
      </c>
      <c r="B36" s="80" t="s">
        <v>271</v>
      </c>
      <c r="C36" s="71" t="s">
        <v>119</v>
      </c>
      <c r="D36" s="71" t="s">
        <v>221</v>
      </c>
      <c r="E36" s="71" t="s">
        <v>184</v>
      </c>
      <c r="F36" s="71" t="s">
        <v>172</v>
      </c>
      <c r="G36" s="81" t="s">
        <v>272</v>
      </c>
      <c r="H36" s="75">
        <f t="shared" si="13"/>
        <v>704</v>
      </c>
      <c r="I36" s="75">
        <v>640</v>
      </c>
      <c r="J36" s="75">
        <f t="shared" si="14"/>
        <v>704</v>
      </c>
      <c r="K36" s="75">
        <v>640</v>
      </c>
      <c r="L36" s="75"/>
      <c r="M36" s="75"/>
      <c r="N36" s="76" t="s">
        <v>29</v>
      </c>
      <c r="O36" s="64"/>
    </row>
    <row r="37" spans="1:15" s="69" customFormat="1" ht="66.75" customHeight="1">
      <c r="A37" s="79">
        <v>6</v>
      </c>
      <c r="B37" s="80" t="s">
        <v>273</v>
      </c>
      <c r="C37" s="71" t="s">
        <v>119</v>
      </c>
      <c r="D37" s="71" t="s">
        <v>221</v>
      </c>
      <c r="E37" s="71" t="s">
        <v>184</v>
      </c>
      <c r="F37" s="71" t="s">
        <v>172</v>
      </c>
      <c r="G37" s="81" t="s">
        <v>274</v>
      </c>
      <c r="H37" s="75">
        <f t="shared" si="13"/>
        <v>528</v>
      </c>
      <c r="I37" s="75">
        <v>480</v>
      </c>
      <c r="J37" s="75">
        <f t="shared" si="14"/>
        <v>528</v>
      </c>
      <c r="K37" s="75">
        <v>480</v>
      </c>
      <c r="L37" s="75"/>
      <c r="M37" s="75"/>
      <c r="N37" s="76" t="s">
        <v>29</v>
      </c>
      <c r="O37" s="64"/>
    </row>
    <row r="38" spans="1:15" s="69" customFormat="1" ht="66.75" customHeight="1">
      <c r="A38" s="79">
        <v>7</v>
      </c>
      <c r="B38" s="91" t="s">
        <v>275</v>
      </c>
      <c r="C38" s="71" t="s">
        <v>119</v>
      </c>
      <c r="D38" s="71" t="s">
        <v>276</v>
      </c>
      <c r="E38" s="71" t="s">
        <v>184</v>
      </c>
      <c r="F38" s="71" t="s">
        <v>172</v>
      </c>
      <c r="G38" s="81" t="s">
        <v>277</v>
      </c>
      <c r="H38" s="75">
        <f t="shared" si="13"/>
        <v>4510</v>
      </c>
      <c r="I38" s="75">
        <v>4100</v>
      </c>
      <c r="J38" s="75">
        <f t="shared" si="14"/>
        <v>4510</v>
      </c>
      <c r="K38" s="75">
        <v>4100</v>
      </c>
      <c r="L38" s="75"/>
      <c r="M38" s="75"/>
      <c r="N38" s="76" t="s">
        <v>29</v>
      </c>
      <c r="O38" s="64"/>
    </row>
    <row r="39" spans="1:15" s="69" customFormat="1" ht="60.75" customHeight="1">
      <c r="A39" s="79">
        <v>8</v>
      </c>
      <c r="B39" s="80" t="s">
        <v>278</v>
      </c>
      <c r="C39" s="71" t="s">
        <v>119</v>
      </c>
      <c r="D39" s="71" t="s">
        <v>221</v>
      </c>
      <c r="E39" s="71" t="s">
        <v>190</v>
      </c>
      <c r="F39" s="71" t="s">
        <v>168</v>
      </c>
      <c r="G39" s="81" t="s">
        <v>169</v>
      </c>
      <c r="H39" s="75">
        <f t="shared" si="13"/>
        <v>2145</v>
      </c>
      <c r="I39" s="75">
        <v>1950</v>
      </c>
      <c r="J39" s="75">
        <f t="shared" si="14"/>
        <v>2145</v>
      </c>
      <c r="K39" s="75">
        <v>1950</v>
      </c>
      <c r="L39" s="75"/>
      <c r="M39" s="75"/>
      <c r="N39" s="76" t="s">
        <v>29</v>
      </c>
      <c r="O39" s="64"/>
    </row>
    <row r="40" spans="1:15" s="69" customFormat="1" ht="60.75" customHeight="1">
      <c r="A40" s="79">
        <v>9</v>
      </c>
      <c r="B40" s="80" t="s">
        <v>279</v>
      </c>
      <c r="C40" s="71" t="s">
        <v>119</v>
      </c>
      <c r="D40" s="71" t="s">
        <v>221</v>
      </c>
      <c r="E40" s="71">
        <v>2025</v>
      </c>
      <c r="F40" s="71" t="s">
        <v>167</v>
      </c>
      <c r="G40" s="81" t="s">
        <v>174</v>
      </c>
      <c r="H40" s="75">
        <f t="shared" si="13"/>
        <v>1701.7</v>
      </c>
      <c r="I40" s="75">
        <v>1547</v>
      </c>
      <c r="J40" s="75">
        <f t="shared" si="14"/>
        <v>1701.7</v>
      </c>
      <c r="K40" s="75">
        <v>1547</v>
      </c>
      <c r="L40" s="75"/>
      <c r="M40" s="75"/>
      <c r="N40" s="76" t="s">
        <v>29</v>
      </c>
      <c r="O40" s="64"/>
    </row>
    <row r="41" spans="1:15" s="69" customFormat="1">
      <c r="A41" s="366" t="s">
        <v>120</v>
      </c>
      <c r="B41" s="369"/>
      <c r="C41" s="59"/>
      <c r="D41" s="59"/>
      <c r="E41" s="59"/>
      <c r="F41" s="59"/>
      <c r="G41" s="59"/>
      <c r="H41" s="62">
        <f t="shared" ref="H41:M41" si="15">SUM(H42:H50)</f>
        <v>12989.900000000001</v>
      </c>
      <c r="I41" s="62">
        <f t="shared" si="15"/>
        <v>11809</v>
      </c>
      <c r="J41" s="62">
        <f t="shared" si="15"/>
        <v>12989.900000000001</v>
      </c>
      <c r="K41" s="62">
        <f t="shared" si="15"/>
        <v>11809</v>
      </c>
      <c r="L41" s="62">
        <f t="shared" si="15"/>
        <v>2338.6000000000004</v>
      </c>
      <c r="M41" s="62">
        <f t="shared" si="15"/>
        <v>2126</v>
      </c>
      <c r="N41" s="63"/>
      <c r="O41" s="64"/>
    </row>
    <row r="42" spans="1:15" s="69" customFormat="1" ht="60.75" customHeight="1">
      <c r="A42" s="79">
        <v>1</v>
      </c>
      <c r="B42" s="80" t="s">
        <v>280</v>
      </c>
      <c r="C42" s="71" t="s">
        <v>150</v>
      </c>
      <c r="D42" s="71" t="s">
        <v>255</v>
      </c>
      <c r="E42" s="71" t="s">
        <v>175</v>
      </c>
      <c r="F42" s="71" t="s">
        <v>176</v>
      </c>
      <c r="G42" s="81" t="s">
        <v>177</v>
      </c>
      <c r="H42" s="75">
        <f>I42*1.1</f>
        <v>507.1</v>
      </c>
      <c r="I42" s="75">
        <v>461</v>
      </c>
      <c r="J42" s="75">
        <f>K42*1.1</f>
        <v>507.1</v>
      </c>
      <c r="K42" s="75">
        <v>461</v>
      </c>
      <c r="L42" s="75">
        <f>M42*1.1</f>
        <v>507.1</v>
      </c>
      <c r="M42" s="75">
        <v>461</v>
      </c>
      <c r="N42" s="76" t="s">
        <v>29</v>
      </c>
      <c r="O42" s="64"/>
    </row>
    <row r="43" spans="1:15" s="69" customFormat="1" ht="60.75" customHeight="1">
      <c r="A43" s="79">
        <v>2</v>
      </c>
      <c r="B43" s="80" t="s">
        <v>281</v>
      </c>
      <c r="C43" s="71" t="s">
        <v>150</v>
      </c>
      <c r="D43" s="71" t="s">
        <v>282</v>
      </c>
      <c r="E43" s="71" t="s">
        <v>175</v>
      </c>
      <c r="F43" s="71" t="s">
        <v>176</v>
      </c>
      <c r="G43" s="81" t="s">
        <v>177</v>
      </c>
      <c r="H43" s="75">
        <f t="shared" ref="H43:H50" si="16">I43*1.1</f>
        <v>507.1</v>
      </c>
      <c r="I43" s="75">
        <v>461</v>
      </c>
      <c r="J43" s="75">
        <f t="shared" ref="J43:J50" si="17">K43*1.1</f>
        <v>507.1</v>
      </c>
      <c r="K43" s="75">
        <v>461</v>
      </c>
      <c r="L43" s="75">
        <f t="shared" ref="L43:L44" si="18">M43*1.1</f>
        <v>507.1</v>
      </c>
      <c r="M43" s="75">
        <v>461</v>
      </c>
      <c r="N43" s="76" t="s">
        <v>29</v>
      </c>
      <c r="O43" s="64"/>
    </row>
    <row r="44" spans="1:15" s="69" customFormat="1" ht="60.75" customHeight="1">
      <c r="A44" s="79">
        <v>3</v>
      </c>
      <c r="B44" s="80" t="s">
        <v>283</v>
      </c>
      <c r="C44" s="71" t="s">
        <v>150</v>
      </c>
      <c r="D44" s="71" t="s">
        <v>284</v>
      </c>
      <c r="E44" s="71" t="s">
        <v>175</v>
      </c>
      <c r="F44" s="71" t="s">
        <v>176</v>
      </c>
      <c r="G44" s="81" t="s">
        <v>178</v>
      </c>
      <c r="H44" s="75">
        <f t="shared" si="16"/>
        <v>1324.4</v>
      </c>
      <c r="I44" s="75">
        <v>1204</v>
      </c>
      <c r="J44" s="75">
        <f t="shared" si="17"/>
        <v>1324.4</v>
      </c>
      <c r="K44" s="75">
        <v>1204</v>
      </c>
      <c r="L44" s="75">
        <f t="shared" si="18"/>
        <v>1324.4</v>
      </c>
      <c r="M44" s="75">
        <v>1204</v>
      </c>
      <c r="N44" s="76" t="s">
        <v>29</v>
      </c>
      <c r="O44" s="64"/>
    </row>
    <row r="45" spans="1:15" s="69" customFormat="1" ht="60.75" customHeight="1">
      <c r="A45" s="79">
        <v>4</v>
      </c>
      <c r="B45" s="80" t="s">
        <v>285</v>
      </c>
      <c r="C45" s="71" t="s">
        <v>150</v>
      </c>
      <c r="D45" s="71" t="s">
        <v>284</v>
      </c>
      <c r="E45" s="71" t="s">
        <v>184</v>
      </c>
      <c r="F45" s="71" t="s">
        <v>176</v>
      </c>
      <c r="G45" s="81" t="s">
        <v>286</v>
      </c>
      <c r="H45" s="75">
        <f t="shared" si="16"/>
        <v>1742.4000000000003</v>
      </c>
      <c r="I45" s="75">
        <v>1584.0000000000002</v>
      </c>
      <c r="J45" s="75">
        <f t="shared" si="17"/>
        <v>1742.4000000000003</v>
      </c>
      <c r="K45" s="75">
        <v>1584.0000000000002</v>
      </c>
      <c r="L45" s="75"/>
      <c r="M45" s="75"/>
      <c r="N45" s="76" t="s">
        <v>29</v>
      </c>
      <c r="O45" s="64"/>
    </row>
    <row r="46" spans="1:15" s="69" customFormat="1" ht="60.75" customHeight="1">
      <c r="A46" s="79">
        <v>5</v>
      </c>
      <c r="B46" s="80" t="s">
        <v>287</v>
      </c>
      <c r="C46" s="71" t="s">
        <v>150</v>
      </c>
      <c r="D46" s="71" t="s">
        <v>284</v>
      </c>
      <c r="E46" s="71" t="s">
        <v>184</v>
      </c>
      <c r="F46" s="71" t="s">
        <v>176</v>
      </c>
      <c r="G46" s="81" t="s">
        <v>288</v>
      </c>
      <c r="H46" s="75">
        <f t="shared" si="16"/>
        <v>3326.4</v>
      </c>
      <c r="I46" s="75">
        <v>3024</v>
      </c>
      <c r="J46" s="75">
        <f t="shared" si="17"/>
        <v>3326.4</v>
      </c>
      <c r="K46" s="75">
        <v>3024</v>
      </c>
      <c r="L46" s="75"/>
      <c r="M46" s="75"/>
      <c r="N46" s="76" t="s">
        <v>29</v>
      </c>
      <c r="O46" s="64"/>
    </row>
    <row r="47" spans="1:15" s="69" customFormat="1" ht="60.75" customHeight="1">
      <c r="A47" s="79">
        <v>6</v>
      </c>
      <c r="B47" s="80" t="s">
        <v>289</v>
      </c>
      <c r="C47" s="71" t="s">
        <v>150</v>
      </c>
      <c r="D47" s="71" t="s">
        <v>290</v>
      </c>
      <c r="E47" s="71" t="s">
        <v>190</v>
      </c>
      <c r="F47" s="71" t="s">
        <v>176</v>
      </c>
      <c r="G47" s="81" t="s">
        <v>179</v>
      </c>
      <c r="H47" s="75">
        <f t="shared" si="16"/>
        <v>792.00000000000011</v>
      </c>
      <c r="I47" s="75">
        <v>720</v>
      </c>
      <c r="J47" s="75">
        <f t="shared" si="17"/>
        <v>792.00000000000011</v>
      </c>
      <c r="K47" s="75">
        <v>720</v>
      </c>
      <c r="L47" s="75"/>
      <c r="M47" s="75"/>
      <c r="N47" s="76" t="s">
        <v>29</v>
      </c>
      <c r="O47" s="64"/>
    </row>
    <row r="48" spans="1:15" s="69" customFormat="1" ht="60.75" customHeight="1">
      <c r="A48" s="79">
        <v>7</v>
      </c>
      <c r="B48" s="80" t="s">
        <v>291</v>
      </c>
      <c r="C48" s="71" t="s">
        <v>150</v>
      </c>
      <c r="D48" s="71" t="s">
        <v>290</v>
      </c>
      <c r="E48" s="71" t="s">
        <v>190</v>
      </c>
      <c r="F48" s="71" t="s">
        <v>176</v>
      </c>
      <c r="G48" s="81" t="s">
        <v>286</v>
      </c>
      <c r="H48" s="75">
        <f t="shared" si="16"/>
        <v>1742.4000000000003</v>
      </c>
      <c r="I48" s="75">
        <v>1584.0000000000002</v>
      </c>
      <c r="J48" s="75">
        <f t="shared" si="17"/>
        <v>1742.4000000000003</v>
      </c>
      <c r="K48" s="75">
        <v>1584.0000000000002</v>
      </c>
      <c r="L48" s="75"/>
      <c r="M48" s="75"/>
      <c r="N48" s="76" t="s">
        <v>29</v>
      </c>
      <c r="O48" s="64"/>
    </row>
    <row r="49" spans="1:17" s="69" customFormat="1" ht="60.75" customHeight="1">
      <c r="A49" s="79">
        <v>8</v>
      </c>
      <c r="B49" s="80" t="s">
        <v>292</v>
      </c>
      <c r="C49" s="71" t="s">
        <v>150</v>
      </c>
      <c r="D49" s="71" t="s">
        <v>293</v>
      </c>
      <c r="E49" s="71">
        <v>2025</v>
      </c>
      <c r="F49" s="71" t="s">
        <v>176</v>
      </c>
      <c r="G49" s="81" t="s">
        <v>181</v>
      </c>
      <c r="H49" s="75">
        <f t="shared" si="16"/>
        <v>712.80000000000007</v>
      </c>
      <c r="I49" s="75">
        <v>648</v>
      </c>
      <c r="J49" s="75">
        <f t="shared" si="17"/>
        <v>712.80000000000007</v>
      </c>
      <c r="K49" s="75">
        <v>648</v>
      </c>
      <c r="L49" s="75"/>
      <c r="M49" s="75"/>
      <c r="N49" s="76" t="s">
        <v>29</v>
      </c>
      <c r="O49" s="64"/>
    </row>
    <row r="50" spans="1:17" s="69" customFormat="1" ht="60.75" customHeight="1">
      <c r="A50" s="79">
        <v>9</v>
      </c>
      <c r="B50" s="80" t="s">
        <v>294</v>
      </c>
      <c r="C50" s="71" t="s">
        <v>150</v>
      </c>
      <c r="D50" s="71" t="s">
        <v>257</v>
      </c>
      <c r="E50" s="71" t="s">
        <v>180</v>
      </c>
      <c r="F50" s="71" t="s">
        <v>176</v>
      </c>
      <c r="G50" s="81" t="s">
        <v>295</v>
      </c>
      <c r="H50" s="75">
        <f t="shared" si="16"/>
        <v>2335.3000000000002</v>
      </c>
      <c r="I50" s="75">
        <v>2123</v>
      </c>
      <c r="J50" s="75">
        <f t="shared" si="17"/>
        <v>2335.3000000000002</v>
      </c>
      <c r="K50" s="75">
        <v>2123</v>
      </c>
      <c r="L50" s="75"/>
      <c r="M50" s="75"/>
      <c r="N50" s="76" t="s">
        <v>29</v>
      </c>
      <c r="O50" s="64"/>
    </row>
    <row r="51" spans="1:17" s="69" customFormat="1">
      <c r="A51" s="366" t="s">
        <v>121</v>
      </c>
      <c r="B51" s="369"/>
      <c r="C51" s="59"/>
      <c r="D51" s="59"/>
      <c r="E51" s="59"/>
      <c r="F51" s="59"/>
      <c r="G51" s="59"/>
      <c r="H51" s="62">
        <f t="shared" ref="H51:M51" si="19">SUM(H52:H59)</f>
        <v>13057</v>
      </c>
      <c r="I51" s="62">
        <f t="shared" si="19"/>
        <v>11870</v>
      </c>
      <c r="J51" s="62">
        <f t="shared" si="19"/>
        <v>13057</v>
      </c>
      <c r="K51" s="62">
        <f t="shared" si="19"/>
        <v>11870</v>
      </c>
      <c r="L51" s="62">
        <f t="shared" si="19"/>
        <v>2350.7000000000003</v>
      </c>
      <c r="M51" s="62">
        <f t="shared" si="19"/>
        <v>2137</v>
      </c>
      <c r="N51" s="63"/>
      <c r="O51" s="64"/>
    </row>
    <row r="52" spans="1:17" s="69" customFormat="1" ht="60.75" customHeight="1">
      <c r="A52" s="79">
        <v>1</v>
      </c>
      <c r="B52" s="80" t="s">
        <v>182</v>
      </c>
      <c r="C52" s="71" t="s">
        <v>159</v>
      </c>
      <c r="D52" s="71" t="s">
        <v>263</v>
      </c>
      <c r="E52" s="71">
        <v>2022</v>
      </c>
      <c r="F52" s="71" t="s">
        <v>176</v>
      </c>
      <c r="G52" s="81" t="s">
        <v>296</v>
      </c>
      <c r="H52" s="75">
        <f>I52*1.1</f>
        <v>2350.7000000000003</v>
      </c>
      <c r="I52" s="75">
        <v>2137</v>
      </c>
      <c r="J52" s="75">
        <v>2351</v>
      </c>
      <c r="K52" s="75">
        <v>2137</v>
      </c>
      <c r="L52" s="75">
        <f>M52*1.1</f>
        <v>2350.7000000000003</v>
      </c>
      <c r="M52" s="75">
        <v>2137</v>
      </c>
      <c r="N52" s="76" t="s">
        <v>29</v>
      </c>
      <c r="O52" s="64"/>
    </row>
    <row r="53" spans="1:17" s="69" customFormat="1" ht="59.25" customHeight="1">
      <c r="A53" s="79">
        <v>2</v>
      </c>
      <c r="B53" s="80" t="s">
        <v>183</v>
      </c>
      <c r="C53" s="71" t="s">
        <v>159</v>
      </c>
      <c r="D53" s="71" t="s">
        <v>260</v>
      </c>
      <c r="E53" s="71" t="s">
        <v>184</v>
      </c>
      <c r="F53" s="71" t="s">
        <v>176</v>
      </c>
      <c r="G53" s="81" t="s">
        <v>185</v>
      </c>
      <c r="H53" s="75">
        <f t="shared" ref="H53:H59" si="20">I53*1.1</f>
        <v>2500.3000000000002</v>
      </c>
      <c r="I53" s="75">
        <f>1600+673</f>
        <v>2273</v>
      </c>
      <c r="J53" s="75">
        <v>2500</v>
      </c>
      <c r="K53" s="75">
        <f>I53</f>
        <v>2273</v>
      </c>
      <c r="L53" s="75"/>
      <c r="M53" s="75"/>
      <c r="N53" s="76" t="s">
        <v>29</v>
      </c>
      <c r="O53" s="64"/>
    </row>
    <row r="54" spans="1:17" s="69" customFormat="1" ht="63.75" customHeight="1">
      <c r="A54" s="79">
        <v>3</v>
      </c>
      <c r="B54" s="80" t="s">
        <v>297</v>
      </c>
      <c r="C54" s="71" t="s">
        <v>159</v>
      </c>
      <c r="D54" s="71" t="s">
        <v>298</v>
      </c>
      <c r="E54" s="71" t="s">
        <v>184</v>
      </c>
      <c r="F54" s="71" t="s">
        <v>176</v>
      </c>
      <c r="G54" s="81" t="s">
        <v>187</v>
      </c>
      <c r="H54" s="75">
        <f t="shared" si="20"/>
        <v>2464</v>
      </c>
      <c r="I54" s="75">
        <v>2240</v>
      </c>
      <c r="J54" s="75">
        <f t="shared" ref="J54:J59" si="21">(K54*0.1)+I54</f>
        <v>2464</v>
      </c>
      <c r="K54" s="75">
        <f t="shared" ref="K54:K59" si="22">I54</f>
        <v>2240</v>
      </c>
      <c r="L54" s="75"/>
      <c r="M54" s="75"/>
      <c r="N54" s="76" t="s">
        <v>29</v>
      </c>
      <c r="O54" s="64"/>
    </row>
    <row r="55" spans="1:17" s="69" customFormat="1" ht="76.5" customHeight="1">
      <c r="A55" s="79">
        <v>4</v>
      </c>
      <c r="B55" s="80" t="s">
        <v>188</v>
      </c>
      <c r="C55" s="71" t="s">
        <v>159</v>
      </c>
      <c r="D55" s="71" t="s">
        <v>298</v>
      </c>
      <c r="E55" s="71" t="s">
        <v>190</v>
      </c>
      <c r="F55" s="71" t="s">
        <v>176</v>
      </c>
      <c r="G55" s="81" t="s">
        <v>189</v>
      </c>
      <c r="H55" s="75">
        <f t="shared" si="20"/>
        <v>1408</v>
      </c>
      <c r="I55" s="75">
        <v>1280</v>
      </c>
      <c r="J55" s="75">
        <f t="shared" si="21"/>
        <v>1408</v>
      </c>
      <c r="K55" s="75">
        <f t="shared" si="22"/>
        <v>1280</v>
      </c>
      <c r="L55" s="75"/>
      <c r="M55" s="75"/>
      <c r="N55" s="76" t="s">
        <v>29</v>
      </c>
      <c r="O55" s="64"/>
    </row>
    <row r="56" spans="1:17" s="69" customFormat="1" ht="84" customHeight="1">
      <c r="A56" s="79">
        <v>5</v>
      </c>
      <c r="B56" s="80" t="s">
        <v>299</v>
      </c>
      <c r="C56" s="71" t="s">
        <v>159</v>
      </c>
      <c r="D56" s="71" t="s">
        <v>260</v>
      </c>
      <c r="E56" s="71" t="s">
        <v>190</v>
      </c>
      <c r="F56" s="71" t="s">
        <v>176</v>
      </c>
      <c r="G56" s="81" t="s">
        <v>191</v>
      </c>
      <c r="H56" s="75">
        <f t="shared" si="20"/>
        <v>2464</v>
      </c>
      <c r="I56" s="75">
        <v>2240</v>
      </c>
      <c r="J56" s="75">
        <f t="shared" si="21"/>
        <v>2464</v>
      </c>
      <c r="K56" s="75">
        <f t="shared" si="22"/>
        <v>2240</v>
      </c>
      <c r="L56" s="75"/>
      <c r="M56" s="75"/>
      <c r="N56" s="76" t="s">
        <v>29</v>
      </c>
      <c r="O56" s="64"/>
    </row>
    <row r="57" spans="1:17" s="69" customFormat="1" ht="112.5" customHeight="1">
      <c r="A57" s="79">
        <v>6</v>
      </c>
      <c r="B57" s="80" t="s">
        <v>192</v>
      </c>
      <c r="C57" s="71" t="s">
        <v>159</v>
      </c>
      <c r="D57" s="71" t="s">
        <v>263</v>
      </c>
      <c r="E57" s="71" t="s">
        <v>190</v>
      </c>
      <c r="F57" s="71" t="s">
        <v>193</v>
      </c>
      <c r="G57" s="81" t="s">
        <v>300</v>
      </c>
      <c r="H57" s="75">
        <f t="shared" si="20"/>
        <v>110.00000000000001</v>
      </c>
      <c r="I57" s="75">
        <v>100</v>
      </c>
      <c r="J57" s="75">
        <f t="shared" si="21"/>
        <v>110</v>
      </c>
      <c r="K57" s="75">
        <f t="shared" si="22"/>
        <v>100</v>
      </c>
      <c r="L57" s="75"/>
      <c r="M57" s="75"/>
      <c r="N57" s="76" t="s">
        <v>29</v>
      </c>
      <c r="O57" s="64"/>
    </row>
    <row r="58" spans="1:17" s="69" customFormat="1" ht="70.5" customHeight="1">
      <c r="A58" s="79">
        <v>7</v>
      </c>
      <c r="B58" s="80" t="s">
        <v>301</v>
      </c>
      <c r="C58" s="71" t="s">
        <v>159</v>
      </c>
      <c r="D58" s="71" t="s">
        <v>263</v>
      </c>
      <c r="E58" s="71">
        <v>2025</v>
      </c>
      <c r="F58" s="71" t="s">
        <v>195</v>
      </c>
      <c r="G58" s="81" t="s">
        <v>196</v>
      </c>
      <c r="H58" s="75">
        <f t="shared" si="20"/>
        <v>1650.0000000000002</v>
      </c>
      <c r="I58" s="75">
        <v>1500</v>
      </c>
      <c r="J58" s="75">
        <f t="shared" si="21"/>
        <v>1650</v>
      </c>
      <c r="K58" s="75">
        <f t="shared" si="22"/>
        <v>1500</v>
      </c>
      <c r="L58" s="75"/>
      <c r="M58" s="75"/>
      <c r="N58" s="76" t="s">
        <v>29</v>
      </c>
      <c r="O58" s="64"/>
    </row>
    <row r="59" spans="1:17" s="69" customFormat="1" ht="125.25" customHeight="1">
      <c r="A59" s="79">
        <v>8</v>
      </c>
      <c r="B59" s="80" t="s">
        <v>197</v>
      </c>
      <c r="C59" s="71" t="s">
        <v>159</v>
      </c>
      <c r="D59" s="71" t="s">
        <v>263</v>
      </c>
      <c r="E59" s="71">
        <v>2025</v>
      </c>
      <c r="F59" s="71" t="s">
        <v>198</v>
      </c>
      <c r="G59" s="81" t="s">
        <v>302</v>
      </c>
      <c r="H59" s="75">
        <f t="shared" si="20"/>
        <v>110.00000000000001</v>
      </c>
      <c r="I59" s="75">
        <v>100</v>
      </c>
      <c r="J59" s="75">
        <f t="shared" si="21"/>
        <v>110</v>
      </c>
      <c r="K59" s="75">
        <f t="shared" si="22"/>
        <v>100</v>
      </c>
      <c r="L59" s="75"/>
      <c r="M59" s="75"/>
      <c r="N59" s="76" t="s">
        <v>29</v>
      </c>
      <c r="O59" s="64"/>
    </row>
    <row r="60" spans="1:17" s="69" customFormat="1" ht="24" customHeight="1">
      <c r="A60" s="366" t="s">
        <v>199</v>
      </c>
      <c r="B60" s="367"/>
      <c r="C60" s="59"/>
      <c r="D60" s="59"/>
      <c r="E60" s="92"/>
      <c r="F60" s="59"/>
      <c r="G60" s="93"/>
      <c r="H60" s="94">
        <f>H61+H64</f>
        <v>25865.4</v>
      </c>
      <c r="I60" s="94">
        <f t="shared" ref="I60:L60" si="23">I61+I64</f>
        <v>23514</v>
      </c>
      <c r="J60" s="94">
        <f t="shared" si="23"/>
        <v>25865.4</v>
      </c>
      <c r="K60" s="94">
        <f t="shared" si="23"/>
        <v>23514</v>
      </c>
      <c r="L60" s="94">
        <f t="shared" si="23"/>
        <v>4655.2000000000007</v>
      </c>
      <c r="M60" s="94">
        <f>M61+M64</f>
        <v>4232</v>
      </c>
      <c r="N60" s="95"/>
      <c r="O60" s="96"/>
    </row>
    <row r="61" spans="1:17" s="103" customFormat="1" ht="42.75" customHeight="1">
      <c r="A61" s="97" t="s">
        <v>72</v>
      </c>
      <c r="B61" s="98" t="s">
        <v>200</v>
      </c>
      <c r="C61" s="99"/>
      <c r="D61" s="99"/>
      <c r="E61" s="99"/>
      <c r="F61" s="99"/>
      <c r="G61" s="99"/>
      <c r="H61" s="75">
        <f t="shared" ref="H61:L61" si="24">H62+H63</f>
        <v>22660</v>
      </c>
      <c r="I61" s="75">
        <f t="shared" si="24"/>
        <v>20600</v>
      </c>
      <c r="J61" s="75">
        <f t="shared" si="24"/>
        <v>22660</v>
      </c>
      <c r="K61" s="75">
        <f t="shared" si="24"/>
        <v>20600</v>
      </c>
      <c r="L61" s="75">
        <f t="shared" si="24"/>
        <v>4523.2000000000007</v>
      </c>
      <c r="M61" s="75">
        <f>M62+M63</f>
        <v>4112</v>
      </c>
      <c r="N61" s="100"/>
      <c r="O61" s="77"/>
      <c r="P61" s="101"/>
      <c r="Q61" s="102"/>
    </row>
    <row r="62" spans="1:17" s="113" customFormat="1" ht="39.75" customHeight="1">
      <c r="A62" s="104" t="s">
        <v>201</v>
      </c>
      <c r="B62" s="105" t="s">
        <v>202</v>
      </c>
      <c r="C62" s="87" t="s">
        <v>164</v>
      </c>
      <c r="D62" s="87" t="s">
        <v>203</v>
      </c>
      <c r="E62" s="106" t="s">
        <v>165</v>
      </c>
      <c r="F62" s="107" t="s">
        <v>204</v>
      </c>
      <c r="G62" s="107" t="s">
        <v>204</v>
      </c>
      <c r="H62" s="108">
        <f>I62*1.1</f>
        <v>12100.000000000002</v>
      </c>
      <c r="I62" s="108">
        <v>11000</v>
      </c>
      <c r="J62" s="108">
        <f t="shared" ref="J62:K64" si="25">H62</f>
        <v>12100.000000000002</v>
      </c>
      <c r="K62" s="108">
        <f t="shared" si="25"/>
        <v>11000</v>
      </c>
      <c r="L62" s="108">
        <f>2412*1.1</f>
        <v>2653.2000000000003</v>
      </c>
      <c r="M62" s="108">
        <f>2532-120</f>
        <v>2412</v>
      </c>
      <c r="N62" s="109"/>
      <c r="O62" s="110"/>
      <c r="P62" s="111"/>
      <c r="Q62" s="112"/>
    </row>
    <row r="63" spans="1:17" s="113" customFormat="1" ht="39.75" customHeight="1">
      <c r="A63" s="106" t="s">
        <v>201</v>
      </c>
      <c r="B63" s="105" t="s">
        <v>205</v>
      </c>
      <c r="C63" s="87" t="s">
        <v>164</v>
      </c>
      <c r="D63" s="87" t="s">
        <v>30</v>
      </c>
      <c r="E63" s="106" t="s">
        <v>165</v>
      </c>
      <c r="F63" s="107" t="s">
        <v>206</v>
      </c>
      <c r="G63" s="107" t="s">
        <v>206</v>
      </c>
      <c r="H63" s="108">
        <f>I63*1.1</f>
        <v>10560</v>
      </c>
      <c r="I63" s="108">
        <v>9600</v>
      </c>
      <c r="J63" s="108">
        <f t="shared" si="25"/>
        <v>10560</v>
      </c>
      <c r="K63" s="108">
        <f t="shared" si="25"/>
        <v>9600</v>
      </c>
      <c r="L63" s="108">
        <v>1870</v>
      </c>
      <c r="M63" s="108">
        <v>1700</v>
      </c>
      <c r="N63" s="109"/>
      <c r="O63" s="110"/>
      <c r="P63" s="111"/>
      <c r="Q63" s="112"/>
    </row>
    <row r="64" spans="1:17" s="103" customFormat="1" ht="38.25" customHeight="1">
      <c r="A64" s="97" t="s">
        <v>72</v>
      </c>
      <c r="B64" s="77" t="s">
        <v>207</v>
      </c>
      <c r="C64" s="71" t="s">
        <v>164</v>
      </c>
      <c r="D64" s="71" t="str">
        <f>D63</f>
        <v>Ia Đal</v>
      </c>
      <c r="E64" s="114" t="s">
        <v>208</v>
      </c>
      <c r="F64" s="79" t="s">
        <v>209</v>
      </c>
      <c r="G64" s="79" t="s">
        <v>209</v>
      </c>
      <c r="H64" s="75">
        <f>I64+291.4</f>
        <v>3205.4</v>
      </c>
      <c r="I64" s="75">
        <v>2914</v>
      </c>
      <c r="J64" s="75">
        <f t="shared" si="25"/>
        <v>3205.4</v>
      </c>
      <c r="K64" s="75">
        <f t="shared" si="25"/>
        <v>2914</v>
      </c>
      <c r="L64" s="75">
        <f>M64*1.1</f>
        <v>132</v>
      </c>
      <c r="M64" s="75">
        <v>120</v>
      </c>
      <c r="N64" s="115"/>
      <c r="O64" s="115"/>
      <c r="P64" s="101"/>
      <c r="Q64" s="102"/>
    </row>
    <row r="65" spans="1:17" s="69" customFormat="1" ht="66" customHeight="1">
      <c r="A65" s="59">
        <v>4</v>
      </c>
      <c r="B65" s="70" t="s">
        <v>99</v>
      </c>
      <c r="C65" s="59"/>
      <c r="D65" s="59"/>
      <c r="E65" s="59"/>
      <c r="F65" s="59"/>
      <c r="G65" s="59"/>
      <c r="H65" s="62">
        <f t="shared" ref="H65:M65" si="26">H66</f>
        <v>19515.099999999999</v>
      </c>
      <c r="I65" s="62">
        <f t="shared" si="26"/>
        <v>17741</v>
      </c>
      <c r="J65" s="62">
        <f t="shared" si="26"/>
        <v>19515.099999999999</v>
      </c>
      <c r="K65" s="62">
        <f t="shared" si="26"/>
        <v>17741</v>
      </c>
      <c r="L65" s="62">
        <f t="shared" si="26"/>
        <v>3512.3</v>
      </c>
      <c r="M65" s="62">
        <f t="shared" si="26"/>
        <v>3193</v>
      </c>
      <c r="N65" s="63"/>
      <c r="O65" s="64"/>
    </row>
    <row r="66" spans="1:17" s="69" customFormat="1" ht="99.75" customHeight="1">
      <c r="A66" s="60">
        <v>4.0999999999999996</v>
      </c>
      <c r="B66" s="86" t="s">
        <v>100</v>
      </c>
      <c r="C66" s="60"/>
      <c r="D66" s="60"/>
      <c r="E66" s="60"/>
      <c r="F66" s="60"/>
      <c r="G66" s="60"/>
      <c r="H66" s="88">
        <f>H67+H68</f>
        <v>19515.099999999999</v>
      </c>
      <c r="I66" s="88">
        <f t="shared" ref="I66:M66" si="27">I67+I68</f>
        <v>17741</v>
      </c>
      <c r="J66" s="88">
        <f t="shared" si="27"/>
        <v>19515.099999999999</v>
      </c>
      <c r="K66" s="88">
        <f t="shared" si="27"/>
        <v>17741</v>
      </c>
      <c r="L66" s="88">
        <f t="shared" si="27"/>
        <v>3512.3</v>
      </c>
      <c r="M66" s="88">
        <f t="shared" si="27"/>
        <v>3193</v>
      </c>
      <c r="N66" s="89"/>
      <c r="O66" s="90"/>
    </row>
    <row r="67" spans="1:17" s="119" customFormat="1" ht="45.75" customHeight="1">
      <c r="A67" s="97" t="s">
        <v>72</v>
      </c>
      <c r="B67" s="77" t="s">
        <v>210</v>
      </c>
      <c r="C67" s="71" t="s">
        <v>164</v>
      </c>
      <c r="D67" s="114" t="s">
        <v>121</v>
      </c>
      <c r="E67" s="114" t="s">
        <v>165</v>
      </c>
      <c r="F67" s="79" t="s">
        <v>211</v>
      </c>
      <c r="G67" s="79" t="s">
        <v>211</v>
      </c>
      <c r="H67" s="75">
        <f>I67*1.1</f>
        <v>9350</v>
      </c>
      <c r="I67" s="75">
        <v>8500</v>
      </c>
      <c r="J67" s="75">
        <f>K67*1.1</f>
        <v>9350</v>
      </c>
      <c r="K67" s="75">
        <v>8500</v>
      </c>
      <c r="L67" s="75">
        <f>M67*1.1</f>
        <v>1650.0000000000002</v>
      </c>
      <c r="M67" s="75">
        <v>1500</v>
      </c>
      <c r="N67" s="116"/>
      <c r="O67" s="116"/>
      <c r="P67" s="117"/>
      <c r="Q67" s="118"/>
    </row>
    <row r="68" spans="1:17" s="119" customFormat="1" ht="45.75" customHeight="1">
      <c r="A68" s="97" t="s">
        <v>72</v>
      </c>
      <c r="B68" s="77" t="s">
        <v>212</v>
      </c>
      <c r="C68" s="71" t="s">
        <v>164</v>
      </c>
      <c r="D68" s="114" t="s">
        <v>120</v>
      </c>
      <c r="E68" s="114" t="s">
        <v>165</v>
      </c>
      <c r="F68" s="79" t="s">
        <v>213</v>
      </c>
      <c r="G68" s="79" t="s">
        <v>213</v>
      </c>
      <c r="H68" s="75">
        <f>I68*1.1</f>
        <v>10165.1</v>
      </c>
      <c r="I68" s="75">
        <v>9241</v>
      </c>
      <c r="J68" s="75">
        <f>K68*1.1</f>
        <v>10165.1</v>
      </c>
      <c r="K68" s="75">
        <v>9241</v>
      </c>
      <c r="L68" s="75">
        <f>M68*1.1</f>
        <v>1862.3000000000002</v>
      </c>
      <c r="M68" s="75">
        <v>1693</v>
      </c>
      <c r="N68" s="116"/>
      <c r="O68" s="116"/>
      <c r="P68" s="117"/>
      <c r="Q68" s="118"/>
    </row>
    <row r="69" spans="1:17" s="69" customFormat="1" ht="75.75" customHeight="1">
      <c r="A69" s="59">
        <v>5</v>
      </c>
      <c r="B69" s="70" t="s">
        <v>101</v>
      </c>
      <c r="C69" s="71"/>
      <c r="D69" s="59"/>
      <c r="E69" s="59"/>
      <c r="F69" s="59"/>
      <c r="G69" s="59"/>
      <c r="H69" s="62">
        <f>H70</f>
        <v>534.6</v>
      </c>
      <c r="I69" s="62">
        <f t="shared" ref="I69:M69" si="28">I70</f>
        <v>486</v>
      </c>
      <c r="J69" s="62">
        <f t="shared" si="28"/>
        <v>534.6</v>
      </c>
      <c r="K69" s="62">
        <f t="shared" si="28"/>
        <v>486</v>
      </c>
      <c r="L69" s="62">
        <f t="shared" si="28"/>
        <v>96.800000000000011</v>
      </c>
      <c r="M69" s="62">
        <f t="shared" si="28"/>
        <v>88</v>
      </c>
      <c r="N69" s="63"/>
      <c r="O69" s="64"/>
    </row>
    <row r="70" spans="1:17" s="69" customFormat="1" ht="89.25" customHeight="1">
      <c r="A70" s="120" t="s">
        <v>72</v>
      </c>
      <c r="B70" s="121" t="s">
        <v>303</v>
      </c>
      <c r="C70" s="71" t="s">
        <v>214</v>
      </c>
      <c r="D70" s="122" t="s">
        <v>7</v>
      </c>
      <c r="E70" s="123"/>
      <c r="F70" s="123"/>
      <c r="G70" s="123"/>
      <c r="H70" s="75">
        <f>I70*1.1</f>
        <v>534.6</v>
      </c>
      <c r="I70" s="75">
        <v>486</v>
      </c>
      <c r="J70" s="75">
        <f>K70*1.1</f>
        <v>534.6</v>
      </c>
      <c r="K70" s="75">
        <v>486</v>
      </c>
      <c r="L70" s="75">
        <f>M70*1.1</f>
        <v>96.800000000000011</v>
      </c>
      <c r="M70" s="75">
        <v>88</v>
      </c>
      <c r="N70" s="122"/>
      <c r="O70" s="121"/>
    </row>
    <row r="71" spans="1:17" s="69" customFormat="1" ht="81" customHeight="1">
      <c r="A71" s="59">
        <v>6</v>
      </c>
      <c r="B71" s="70" t="s">
        <v>102</v>
      </c>
      <c r="C71" s="59"/>
      <c r="D71" s="59"/>
      <c r="E71" s="59"/>
      <c r="F71" s="59"/>
      <c r="G71" s="59"/>
      <c r="H71" s="62">
        <f>H72</f>
        <v>1151.7</v>
      </c>
      <c r="I71" s="62">
        <f t="shared" ref="I71:M71" si="29">I72</f>
        <v>1047</v>
      </c>
      <c r="J71" s="62">
        <f t="shared" si="29"/>
        <v>1151.7</v>
      </c>
      <c r="K71" s="62">
        <f t="shared" si="29"/>
        <v>1047</v>
      </c>
      <c r="L71" s="62">
        <f t="shared" si="29"/>
        <v>206.8</v>
      </c>
      <c r="M71" s="62">
        <f t="shared" si="29"/>
        <v>188</v>
      </c>
      <c r="N71" s="63"/>
      <c r="O71" s="64"/>
    </row>
    <row r="72" spans="1:17" s="69" customFormat="1" ht="67.5" customHeight="1">
      <c r="A72" s="60">
        <v>6.1</v>
      </c>
      <c r="B72" s="86" t="s">
        <v>103</v>
      </c>
      <c r="C72" s="59"/>
      <c r="D72" s="60"/>
      <c r="E72" s="60"/>
      <c r="F72" s="60"/>
      <c r="G72" s="60"/>
      <c r="H72" s="88">
        <f t="shared" ref="H72:M72" si="30">SUM(H73:H73)</f>
        <v>1151.7</v>
      </c>
      <c r="I72" s="88">
        <f t="shared" si="30"/>
        <v>1047</v>
      </c>
      <c r="J72" s="88">
        <f t="shared" si="30"/>
        <v>1151.7</v>
      </c>
      <c r="K72" s="88">
        <f t="shared" si="30"/>
        <v>1047</v>
      </c>
      <c r="L72" s="88">
        <f t="shared" si="30"/>
        <v>206.8</v>
      </c>
      <c r="M72" s="88">
        <f t="shared" si="30"/>
        <v>188</v>
      </c>
      <c r="N72" s="124"/>
      <c r="O72" s="125"/>
    </row>
    <row r="73" spans="1:17" s="69" customFormat="1" ht="105.75" customHeight="1">
      <c r="A73" s="120" t="s">
        <v>72</v>
      </c>
      <c r="B73" s="121" t="s">
        <v>304</v>
      </c>
      <c r="C73" s="71" t="s">
        <v>214</v>
      </c>
      <c r="D73" s="122" t="s">
        <v>7</v>
      </c>
      <c r="E73" s="122"/>
      <c r="F73" s="122"/>
      <c r="G73" s="122"/>
      <c r="H73" s="126">
        <f>I73*1.1</f>
        <v>1151.7</v>
      </c>
      <c r="I73" s="126">
        <f>311+586+150</f>
        <v>1047</v>
      </c>
      <c r="J73" s="126">
        <f>K73*1.1</f>
        <v>1151.7</v>
      </c>
      <c r="K73" s="126">
        <f>311+586+150</f>
        <v>1047</v>
      </c>
      <c r="L73" s="126">
        <f>M73*1.1</f>
        <v>206.8</v>
      </c>
      <c r="M73" s="126">
        <v>188</v>
      </c>
      <c r="N73" s="124"/>
      <c r="O73" s="125"/>
    </row>
    <row r="74" spans="1:17" s="78" customFormat="1" ht="39" customHeight="1">
      <c r="A74" s="65" t="s">
        <v>215</v>
      </c>
      <c r="B74" s="65" t="s">
        <v>82</v>
      </c>
      <c r="C74" s="65"/>
      <c r="D74" s="65"/>
      <c r="E74" s="65"/>
      <c r="F74" s="65"/>
      <c r="G74" s="65"/>
      <c r="H74" s="66">
        <f>H75</f>
        <v>202827.90000000002</v>
      </c>
      <c r="I74" s="66">
        <f t="shared" ref="I74:M75" si="31">I75</f>
        <v>184389</v>
      </c>
      <c r="J74" s="66">
        <f t="shared" si="31"/>
        <v>202827.90000000002</v>
      </c>
      <c r="K74" s="66">
        <f t="shared" si="31"/>
        <v>184389</v>
      </c>
      <c r="L74" s="66">
        <f t="shared" si="31"/>
        <v>70110.5</v>
      </c>
      <c r="M74" s="66">
        <f t="shared" si="31"/>
        <v>63424</v>
      </c>
      <c r="N74" s="67"/>
      <c r="O74" s="68"/>
    </row>
    <row r="75" spans="1:17" s="78" customFormat="1" ht="42.75" customHeight="1">
      <c r="A75" s="59">
        <v>1</v>
      </c>
      <c r="B75" s="70" t="s">
        <v>216</v>
      </c>
      <c r="C75" s="59"/>
      <c r="D75" s="59"/>
      <c r="E75" s="59"/>
      <c r="F75" s="59"/>
      <c r="G75" s="59"/>
      <c r="H75" s="62">
        <f>H76</f>
        <v>202827.90000000002</v>
      </c>
      <c r="I75" s="62">
        <f t="shared" si="31"/>
        <v>184389</v>
      </c>
      <c r="J75" s="62">
        <f t="shared" si="31"/>
        <v>202827.90000000002</v>
      </c>
      <c r="K75" s="62">
        <f t="shared" si="31"/>
        <v>184389</v>
      </c>
      <c r="L75" s="62">
        <f t="shared" si="31"/>
        <v>70110.5</v>
      </c>
      <c r="M75" s="62">
        <f t="shared" si="31"/>
        <v>63424</v>
      </c>
      <c r="N75" s="63"/>
      <c r="O75" s="64"/>
    </row>
    <row r="76" spans="1:17" s="78" customFormat="1" ht="16.5" customHeight="1">
      <c r="A76" s="60" t="s">
        <v>67</v>
      </c>
      <c r="B76" s="86" t="s">
        <v>217</v>
      </c>
      <c r="C76" s="60"/>
      <c r="D76" s="60"/>
      <c r="E76" s="60"/>
      <c r="F76" s="60"/>
      <c r="G76" s="60"/>
      <c r="H76" s="88">
        <f>H77+H82+H88+H92</f>
        <v>202827.90000000002</v>
      </c>
      <c r="I76" s="88">
        <f t="shared" ref="I76:M76" si="32">I77+I82+I88+I92</f>
        <v>184389</v>
      </c>
      <c r="J76" s="88">
        <f t="shared" si="32"/>
        <v>202827.90000000002</v>
      </c>
      <c r="K76" s="88">
        <f t="shared" si="32"/>
        <v>184389</v>
      </c>
      <c r="L76" s="88">
        <f t="shared" si="32"/>
        <v>70110.5</v>
      </c>
      <c r="M76" s="88">
        <f t="shared" si="32"/>
        <v>63424</v>
      </c>
      <c r="N76" s="89"/>
      <c r="O76" s="90"/>
    </row>
    <row r="77" spans="1:17" s="78" customFormat="1">
      <c r="A77" s="366" t="s">
        <v>119</v>
      </c>
      <c r="B77" s="369"/>
      <c r="C77" s="59"/>
      <c r="D77" s="59"/>
      <c r="E77" s="59"/>
      <c r="F77" s="59"/>
      <c r="G77" s="59"/>
      <c r="H77" s="62">
        <f>SUM(H78:H81)</f>
        <v>9917.6</v>
      </c>
      <c r="I77" s="62">
        <f t="shared" ref="I77:M77" si="33">SUM(I78:I81)</f>
        <v>9016</v>
      </c>
      <c r="J77" s="62">
        <f t="shared" si="33"/>
        <v>9917.6</v>
      </c>
      <c r="K77" s="62">
        <f t="shared" si="33"/>
        <v>9016</v>
      </c>
      <c r="L77" s="62">
        <f t="shared" si="33"/>
        <v>4005</v>
      </c>
      <c r="M77" s="62">
        <f t="shared" si="33"/>
        <v>3641</v>
      </c>
      <c r="N77" s="63"/>
      <c r="O77" s="64"/>
    </row>
    <row r="78" spans="1:17" s="78" customFormat="1" ht="62.25" customHeight="1">
      <c r="A78" s="79">
        <v>1</v>
      </c>
      <c r="B78" s="84" t="s">
        <v>218</v>
      </c>
      <c r="C78" s="71" t="s">
        <v>119</v>
      </c>
      <c r="D78" s="71" t="s">
        <v>219</v>
      </c>
      <c r="E78" s="71" t="s">
        <v>220</v>
      </c>
      <c r="F78" s="71" t="s">
        <v>172</v>
      </c>
      <c r="G78" s="127" t="s">
        <v>305</v>
      </c>
      <c r="H78" s="75">
        <f>I78*1.1</f>
        <v>4005.1000000000004</v>
      </c>
      <c r="I78" s="75">
        <v>3641</v>
      </c>
      <c r="J78" s="75">
        <f>K78*1.1</f>
        <v>4005.1000000000004</v>
      </c>
      <c r="K78" s="75">
        <v>3641</v>
      </c>
      <c r="L78" s="75">
        <v>4005</v>
      </c>
      <c r="M78" s="75">
        <v>3641</v>
      </c>
      <c r="N78" s="76" t="s">
        <v>29</v>
      </c>
      <c r="O78" s="71"/>
    </row>
    <row r="79" spans="1:17" s="78" customFormat="1" ht="62.25" customHeight="1">
      <c r="A79" s="79">
        <v>2</v>
      </c>
      <c r="B79" s="84" t="s">
        <v>306</v>
      </c>
      <c r="C79" s="71" t="s">
        <v>119</v>
      </c>
      <c r="D79" s="71" t="s">
        <v>221</v>
      </c>
      <c r="E79" s="71" t="s">
        <v>184</v>
      </c>
      <c r="F79" s="71" t="s">
        <v>172</v>
      </c>
      <c r="G79" s="127" t="s">
        <v>307</v>
      </c>
      <c r="H79" s="75">
        <f t="shared" ref="H79:H81" si="34">I79*1.1</f>
        <v>1408</v>
      </c>
      <c r="I79" s="75">
        <v>1280</v>
      </c>
      <c r="J79" s="75">
        <f t="shared" ref="J79:J81" si="35">K79*1.1</f>
        <v>1408</v>
      </c>
      <c r="K79" s="75">
        <v>1280</v>
      </c>
      <c r="L79" s="75"/>
      <c r="M79" s="75"/>
      <c r="N79" s="76" t="s">
        <v>29</v>
      </c>
      <c r="O79" s="71"/>
    </row>
    <row r="80" spans="1:17" s="78" customFormat="1" ht="62.25" customHeight="1">
      <c r="A80" s="79">
        <v>3</v>
      </c>
      <c r="B80" s="84" t="s">
        <v>308</v>
      </c>
      <c r="C80" s="71" t="s">
        <v>119</v>
      </c>
      <c r="D80" s="71" t="s">
        <v>219</v>
      </c>
      <c r="E80" s="71" t="s">
        <v>184</v>
      </c>
      <c r="F80" s="71" t="s">
        <v>172</v>
      </c>
      <c r="G80" s="127" t="s">
        <v>309</v>
      </c>
      <c r="H80" s="75">
        <f t="shared" si="34"/>
        <v>2112</v>
      </c>
      <c r="I80" s="75">
        <v>1920</v>
      </c>
      <c r="J80" s="75">
        <f t="shared" si="35"/>
        <v>2112</v>
      </c>
      <c r="K80" s="75">
        <v>1920</v>
      </c>
      <c r="L80" s="75"/>
      <c r="M80" s="88"/>
      <c r="N80" s="76" t="s">
        <v>29</v>
      </c>
      <c r="O80" s="60"/>
    </row>
    <row r="81" spans="1:15" s="78" customFormat="1" ht="62.25" customHeight="1">
      <c r="A81" s="79">
        <v>4</v>
      </c>
      <c r="B81" s="84" t="s">
        <v>310</v>
      </c>
      <c r="C81" s="71" t="s">
        <v>119</v>
      </c>
      <c r="D81" s="71" t="s">
        <v>222</v>
      </c>
      <c r="E81" s="71" t="s">
        <v>190</v>
      </c>
      <c r="F81" s="71" t="s">
        <v>172</v>
      </c>
      <c r="G81" s="127" t="s">
        <v>311</v>
      </c>
      <c r="H81" s="75">
        <f t="shared" si="34"/>
        <v>2392.5</v>
      </c>
      <c r="I81" s="75">
        <v>2175</v>
      </c>
      <c r="J81" s="75">
        <f t="shared" si="35"/>
        <v>2392.5</v>
      </c>
      <c r="K81" s="75">
        <v>2175</v>
      </c>
      <c r="L81" s="75"/>
      <c r="M81" s="62"/>
      <c r="N81" s="76" t="s">
        <v>29</v>
      </c>
      <c r="O81" s="59"/>
    </row>
    <row r="82" spans="1:15" s="78" customFormat="1">
      <c r="A82" s="366" t="s">
        <v>120</v>
      </c>
      <c r="B82" s="367"/>
      <c r="C82" s="59"/>
      <c r="D82" s="59"/>
      <c r="E82" s="59"/>
      <c r="F82" s="59"/>
      <c r="G82" s="128"/>
      <c r="H82" s="62">
        <f>SUM(H83:H87)</f>
        <v>13885.300000000001</v>
      </c>
      <c r="I82" s="62">
        <f t="shared" ref="I82:M82" si="36">SUM(I83:I87)</f>
        <v>12623</v>
      </c>
      <c r="J82" s="62">
        <f t="shared" si="36"/>
        <v>13885.300000000001</v>
      </c>
      <c r="K82" s="62">
        <f t="shared" si="36"/>
        <v>12623</v>
      </c>
      <c r="L82" s="62">
        <f t="shared" si="36"/>
        <v>5952</v>
      </c>
      <c r="M82" s="62">
        <f t="shared" si="36"/>
        <v>5098</v>
      </c>
      <c r="N82" s="63"/>
      <c r="O82" s="59"/>
    </row>
    <row r="83" spans="1:15" s="78" customFormat="1" ht="72" customHeight="1">
      <c r="A83" s="79">
        <v>5</v>
      </c>
      <c r="B83" s="84" t="s">
        <v>312</v>
      </c>
      <c r="C83" s="71" t="s">
        <v>150</v>
      </c>
      <c r="D83" s="71" t="s">
        <v>223</v>
      </c>
      <c r="E83" s="129" t="s">
        <v>220</v>
      </c>
      <c r="F83" s="71" t="s">
        <v>176</v>
      </c>
      <c r="G83" s="71" t="s">
        <v>313</v>
      </c>
      <c r="H83" s="75">
        <f>I83*1.1</f>
        <v>1773.2</v>
      </c>
      <c r="I83" s="75">
        <v>1612</v>
      </c>
      <c r="J83" s="75">
        <f>K83*1.1</f>
        <v>1773.2</v>
      </c>
      <c r="K83" s="75">
        <v>1612</v>
      </c>
      <c r="L83" s="75">
        <v>1792.0000000000002</v>
      </c>
      <c r="M83" s="75">
        <v>1612</v>
      </c>
      <c r="N83" s="76" t="s">
        <v>29</v>
      </c>
      <c r="O83" s="77"/>
    </row>
    <row r="84" spans="1:15" s="78" customFormat="1" ht="72" customHeight="1">
      <c r="A84" s="79">
        <v>6</v>
      </c>
      <c r="B84" s="84" t="s">
        <v>314</v>
      </c>
      <c r="C84" s="71" t="s">
        <v>150</v>
      </c>
      <c r="D84" s="71" t="s">
        <v>224</v>
      </c>
      <c r="E84" s="129" t="s">
        <v>220</v>
      </c>
      <c r="F84" s="71" t="s">
        <v>176</v>
      </c>
      <c r="G84" s="71" t="s">
        <v>315</v>
      </c>
      <c r="H84" s="75">
        <f t="shared" ref="H84:H87" si="37">I84*1.1</f>
        <v>4118.4000000000005</v>
      </c>
      <c r="I84" s="130">
        <v>3744</v>
      </c>
      <c r="J84" s="75">
        <f t="shared" ref="J84:J87" si="38">K84*1.1</f>
        <v>4118.4000000000005</v>
      </c>
      <c r="K84" s="130">
        <v>3744</v>
      </c>
      <c r="L84" s="130">
        <v>4160</v>
      </c>
      <c r="M84" s="130">
        <v>3486</v>
      </c>
      <c r="N84" s="76" t="s">
        <v>29</v>
      </c>
      <c r="O84" s="77"/>
    </row>
    <row r="85" spans="1:15" s="78" customFormat="1" ht="72" customHeight="1">
      <c r="A85" s="79">
        <v>7</v>
      </c>
      <c r="B85" s="84" t="s">
        <v>316</v>
      </c>
      <c r="C85" s="71" t="s">
        <v>150</v>
      </c>
      <c r="D85" s="71" t="s">
        <v>225</v>
      </c>
      <c r="E85" s="129" t="s">
        <v>184</v>
      </c>
      <c r="F85" s="71" t="s">
        <v>176</v>
      </c>
      <c r="G85" s="71" t="s">
        <v>317</v>
      </c>
      <c r="H85" s="75">
        <f t="shared" si="37"/>
        <v>4752</v>
      </c>
      <c r="I85" s="130">
        <v>4320</v>
      </c>
      <c r="J85" s="75">
        <f t="shared" si="38"/>
        <v>4752</v>
      </c>
      <c r="K85" s="130">
        <v>4320</v>
      </c>
      <c r="L85" s="75"/>
      <c r="M85" s="75"/>
      <c r="N85" s="76" t="s">
        <v>29</v>
      </c>
      <c r="O85" s="77"/>
    </row>
    <row r="86" spans="1:15" s="78" customFormat="1" ht="72" customHeight="1">
      <c r="A86" s="79">
        <v>8</v>
      </c>
      <c r="B86" s="84" t="s">
        <v>318</v>
      </c>
      <c r="C86" s="71" t="s">
        <v>150</v>
      </c>
      <c r="D86" s="71" t="s">
        <v>225</v>
      </c>
      <c r="E86" s="129" t="s">
        <v>190</v>
      </c>
      <c r="F86" s="71" t="s">
        <v>176</v>
      </c>
      <c r="G86" s="71" t="s">
        <v>319</v>
      </c>
      <c r="H86" s="75">
        <f t="shared" si="37"/>
        <v>1900.8000000000002</v>
      </c>
      <c r="I86" s="130">
        <v>1728</v>
      </c>
      <c r="J86" s="75">
        <f t="shared" si="38"/>
        <v>1900.8000000000002</v>
      </c>
      <c r="K86" s="130">
        <v>1728</v>
      </c>
      <c r="L86" s="62"/>
      <c r="M86" s="62"/>
      <c r="N86" s="76" t="s">
        <v>29</v>
      </c>
      <c r="O86" s="64"/>
    </row>
    <row r="87" spans="1:15" s="78" customFormat="1" ht="72" customHeight="1">
      <c r="A87" s="79">
        <v>9</v>
      </c>
      <c r="B87" s="84" t="s">
        <v>226</v>
      </c>
      <c r="C87" s="71" t="s">
        <v>150</v>
      </c>
      <c r="D87" s="71" t="s">
        <v>227</v>
      </c>
      <c r="E87" s="129" t="s">
        <v>194</v>
      </c>
      <c r="F87" s="71" t="s">
        <v>176</v>
      </c>
      <c r="G87" s="71" t="s">
        <v>320</v>
      </c>
      <c r="H87" s="75">
        <f t="shared" si="37"/>
        <v>1340.9</v>
      </c>
      <c r="I87" s="130">
        <v>1219</v>
      </c>
      <c r="J87" s="75">
        <f t="shared" si="38"/>
        <v>1340.9</v>
      </c>
      <c r="K87" s="130">
        <v>1219</v>
      </c>
      <c r="L87" s="88"/>
      <c r="M87" s="88"/>
      <c r="N87" s="76" t="s">
        <v>29</v>
      </c>
      <c r="O87" s="90"/>
    </row>
    <row r="88" spans="1:15" s="78" customFormat="1" ht="13.5">
      <c r="A88" s="366" t="s">
        <v>121</v>
      </c>
      <c r="B88" s="367"/>
      <c r="C88" s="59"/>
      <c r="D88" s="59"/>
      <c r="E88" s="131"/>
      <c r="F88" s="59"/>
      <c r="G88" s="59"/>
      <c r="H88" s="132">
        <f>SUM(H89:H91)</f>
        <v>9917.6</v>
      </c>
      <c r="I88" s="132">
        <f t="shared" ref="I88:M88" si="39">SUM(I89:I91)</f>
        <v>9016</v>
      </c>
      <c r="J88" s="132">
        <f t="shared" si="39"/>
        <v>9917.6</v>
      </c>
      <c r="K88" s="132">
        <f t="shared" si="39"/>
        <v>9016</v>
      </c>
      <c r="L88" s="132">
        <f t="shared" si="39"/>
        <v>4005.1000000000004</v>
      </c>
      <c r="M88" s="132">
        <f t="shared" si="39"/>
        <v>3641</v>
      </c>
      <c r="N88" s="63"/>
      <c r="O88" s="90"/>
    </row>
    <row r="89" spans="1:15" s="78" customFormat="1" ht="65.25" customHeight="1">
      <c r="A89" s="79">
        <v>10</v>
      </c>
      <c r="B89" s="84" t="s">
        <v>228</v>
      </c>
      <c r="C89" s="71" t="s">
        <v>159</v>
      </c>
      <c r="D89" s="71" t="s">
        <v>186</v>
      </c>
      <c r="E89" s="71" t="s">
        <v>220</v>
      </c>
      <c r="F89" s="71" t="s">
        <v>176</v>
      </c>
      <c r="G89" s="71" t="s">
        <v>229</v>
      </c>
      <c r="H89" s="75">
        <f>I89*1.1</f>
        <v>4005.1000000000004</v>
      </c>
      <c r="I89" s="75">
        <f>3641</f>
        <v>3641</v>
      </c>
      <c r="J89" s="75">
        <f>K89*1.1</f>
        <v>4005.1000000000004</v>
      </c>
      <c r="K89" s="75">
        <f>3641</f>
        <v>3641</v>
      </c>
      <c r="L89" s="75">
        <f>J89</f>
        <v>4005.1000000000004</v>
      </c>
      <c r="M89" s="75">
        <f>3641</f>
        <v>3641</v>
      </c>
      <c r="N89" s="76" t="s">
        <v>29</v>
      </c>
      <c r="O89" s="77"/>
    </row>
    <row r="90" spans="1:15" s="78" customFormat="1" ht="65.25" customHeight="1">
      <c r="A90" s="79">
        <v>11</v>
      </c>
      <c r="B90" s="84" t="s">
        <v>230</v>
      </c>
      <c r="C90" s="71" t="s">
        <v>159</v>
      </c>
      <c r="D90" s="71" t="s">
        <v>186</v>
      </c>
      <c r="E90" s="71" t="s">
        <v>208</v>
      </c>
      <c r="F90" s="71" t="s">
        <v>176</v>
      </c>
      <c r="G90" s="71" t="s">
        <v>231</v>
      </c>
      <c r="H90" s="75">
        <f t="shared" ref="H90:H91" si="40">I90*1.1</f>
        <v>4922.5</v>
      </c>
      <c r="I90" s="75">
        <f>4475</f>
        <v>4475</v>
      </c>
      <c r="J90" s="75">
        <f t="shared" ref="J90:J91" si="41">K90*1.1</f>
        <v>4922.5</v>
      </c>
      <c r="K90" s="75">
        <f>I90</f>
        <v>4475</v>
      </c>
      <c r="L90" s="75"/>
      <c r="M90" s="75"/>
      <c r="N90" s="76"/>
      <c r="O90" s="77"/>
    </row>
    <row r="91" spans="1:15" s="78" customFormat="1" ht="65.25" customHeight="1">
      <c r="A91" s="79">
        <v>12</v>
      </c>
      <c r="B91" s="84" t="s">
        <v>232</v>
      </c>
      <c r="C91" s="71" t="s">
        <v>159</v>
      </c>
      <c r="D91" s="71" t="s">
        <v>163</v>
      </c>
      <c r="E91" s="71" t="s">
        <v>208</v>
      </c>
      <c r="F91" s="71" t="s">
        <v>176</v>
      </c>
      <c r="G91" s="71" t="s">
        <v>233</v>
      </c>
      <c r="H91" s="75">
        <f t="shared" si="40"/>
        <v>990.00000000000011</v>
      </c>
      <c r="I91" s="75">
        <v>900</v>
      </c>
      <c r="J91" s="75">
        <f t="shared" si="41"/>
        <v>990.00000000000011</v>
      </c>
      <c r="K91" s="75">
        <f>I91</f>
        <v>900</v>
      </c>
      <c r="L91" s="75"/>
      <c r="M91" s="75"/>
      <c r="N91" s="76"/>
      <c r="O91" s="77"/>
    </row>
    <row r="92" spans="1:15" s="78" customFormat="1" ht="24.75" customHeight="1">
      <c r="A92" s="366" t="s">
        <v>199</v>
      </c>
      <c r="B92" s="367"/>
      <c r="C92" s="59"/>
      <c r="D92" s="59"/>
      <c r="E92" s="59"/>
      <c r="F92" s="59"/>
      <c r="G92" s="59"/>
      <c r="H92" s="62">
        <f>SUM(H93:H97)</f>
        <v>169107.40000000002</v>
      </c>
      <c r="I92" s="62">
        <f t="shared" ref="I92:M92" si="42">SUM(I93:I97)</f>
        <v>153734</v>
      </c>
      <c r="J92" s="62">
        <f t="shared" si="42"/>
        <v>169107.40000000002</v>
      </c>
      <c r="K92" s="62">
        <f t="shared" si="42"/>
        <v>153734</v>
      </c>
      <c r="L92" s="62">
        <f t="shared" si="42"/>
        <v>56148.4</v>
      </c>
      <c r="M92" s="62">
        <f t="shared" si="42"/>
        <v>51044</v>
      </c>
      <c r="N92" s="63"/>
      <c r="O92" s="64"/>
    </row>
    <row r="93" spans="1:15" s="78" customFormat="1" ht="46.5" customHeight="1">
      <c r="A93" s="79">
        <v>1</v>
      </c>
      <c r="B93" s="84" t="s">
        <v>234</v>
      </c>
      <c r="C93" s="71" t="s">
        <v>164</v>
      </c>
      <c r="D93" s="71" t="s">
        <v>32</v>
      </c>
      <c r="E93" s="71" t="s">
        <v>165</v>
      </c>
      <c r="F93" s="71" t="s">
        <v>195</v>
      </c>
      <c r="G93" s="71"/>
      <c r="H93" s="75">
        <f>I93*1.1</f>
        <v>22000</v>
      </c>
      <c r="I93" s="75">
        <v>20000</v>
      </c>
      <c r="J93" s="75">
        <f>H93</f>
        <v>22000</v>
      </c>
      <c r="K93" s="75">
        <v>20000</v>
      </c>
      <c r="L93" s="75">
        <f>M93*1.1</f>
        <v>11000</v>
      </c>
      <c r="M93" s="75">
        <v>10000</v>
      </c>
      <c r="N93" s="76"/>
      <c r="O93" s="77"/>
    </row>
    <row r="94" spans="1:15" s="78" customFormat="1" ht="46.5" customHeight="1">
      <c r="A94" s="79">
        <v>2</v>
      </c>
      <c r="B94" s="84" t="s">
        <v>235</v>
      </c>
      <c r="C94" s="71" t="s">
        <v>164</v>
      </c>
      <c r="D94" s="71" t="s">
        <v>32</v>
      </c>
      <c r="E94" s="71" t="s">
        <v>165</v>
      </c>
      <c r="F94" s="71" t="s">
        <v>195</v>
      </c>
      <c r="G94" s="71"/>
      <c r="H94" s="75">
        <f t="shared" ref="H94:H97" si="43">I94*1.1</f>
        <v>29327.100000000002</v>
      </c>
      <c r="I94" s="75">
        <v>26661</v>
      </c>
      <c r="J94" s="75">
        <f>H94</f>
        <v>29327.100000000002</v>
      </c>
      <c r="K94" s="75">
        <v>26661</v>
      </c>
      <c r="L94" s="75">
        <f t="shared" ref="L94:L97" si="44">M94*1.1</f>
        <v>11000</v>
      </c>
      <c r="M94" s="75">
        <v>10000</v>
      </c>
      <c r="N94" s="76"/>
      <c r="O94" s="77"/>
    </row>
    <row r="95" spans="1:15" s="78" customFormat="1" ht="46.5" customHeight="1">
      <c r="A95" s="79">
        <v>3</v>
      </c>
      <c r="B95" s="84" t="s">
        <v>236</v>
      </c>
      <c r="C95" s="71" t="s">
        <v>164</v>
      </c>
      <c r="D95" s="71" t="s">
        <v>32</v>
      </c>
      <c r="E95" s="71" t="s">
        <v>165</v>
      </c>
      <c r="F95" s="71" t="s">
        <v>321</v>
      </c>
      <c r="G95" s="71"/>
      <c r="H95" s="75">
        <f t="shared" si="43"/>
        <v>11000</v>
      </c>
      <c r="I95" s="75">
        <v>10000</v>
      </c>
      <c r="J95" s="75">
        <f>H95</f>
        <v>11000</v>
      </c>
      <c r="K95" s="75">
        <v>10000</v>
      </c>
      <c r="L95" s="75">
        <f t="shared" si="44"/>
        <v>3300.0000000000005</v>
      </c>
      <c r="M95" s="75">
        <v>3000</v>
      </c>
      <c r="N95" s="76"/>
      <c r="O95" s="77"/>
    </row>
    <row r="96" spans="1:15" s="78" customFormat="1" ht="46.5" customHeight="1">
      <c r="A96" s="79">
        <v>4</v>
      </c>
      <c r="B96" s="84" t="s">
        <v>237</v>
      </c>
      <c r="C96" s="71" t="s">
        <v>164</v>
      </c>
      <c r="D96" s="71" t="s">
        <v>32</v>
      </c>
      <c r="E96" s="71" t="s">
        <v>165</v>
      </c>
      <c r="F96" s="71" t="s">
        <v>321</v>
      </c>
      <c r="G96" s="71"/>
      <c r="H96" s="75">
        <f t="shared" si="43"/>
        <v>29780.300000000003</v>
      </c>
      <c r="I96" s="75">
        <f>30000-2927</f>
        <v>27073</v>
      </c>
      <c r="J96" s="75">
        <f>H96</f>
        <v>29780.300000000003</v>
      </c>
      <c r="K96" s="75">
        <f>30000-2927</f>
        <v>27073</v>
      </c>
      <c r="L96" s="75">
        <f t="shared" si="44"/>
        <v>11000</v>
      </c>
      <c r="M96" s="75">
        <v>10000</v>
      </c>
      <c r="N96" s="76"/>
      <c r="O96" s="77"/>
    </row>
    <row r="97" spans="1:15" s="78" customFormat="1" ht="46.5" customHeight="1">
      <c r="A97" s="79">
        <v>5</v>
      </c>
      <c r="B97" s="84" t="s">
        <v>238</v>
      </c>
      <c r="C97" s="71" t="s">
        <v>164</v>
      </c>
      <c r="D97" s="71" t="s">
        <v>32</v>
      </c>
      <c r="E97" s="71" t="s">
        <v>165</v>
      </c>
      <c r="F97" s="79" t="s">
        <v>239</v>
      </c>
      <c r="G97" s="79" t="s">
        <v>239</v>
      </c>
      <c r="H97" s="75">
        <f t="shared" si="43"/>
        <v>77000</v>
      </c>
      <c r="I97" s="75">
        <v>70000</v>
      </c>
      <c r="J97" s="75">
        <f>H97</f>
        <v>77000</v>
      </c>
      <c r="K97" s="75">
        <v>70000</v>
      </c>
      <c r="L97" s="75">
        <f t="shared" si="44"/>
        <v>19848.400000000001</v>
      </c>
      <c r="M97" s="75">
        <f>19051-1007</f>
        <v>18044</v>
      </c>
      <c r="N97" s="76"/>
      <c r="O97" s="77"/>
    </row>
    <row r="98" spans="1:15" s="78" customFormat="1" ht="31.5" customHeight="1">
      <c r="A98" s="65" t="s">
        <v>240</v>
      </c>
      <c r="B98" s="65" t="s">
        <v>86</v>
      </c>
      <c r="C98" s="65"/>
      <c r="D98" s="65"/>
      <c r="E98" s="65"/>
      <c r="F98" s="65"/>
      <c r="G98" s="65"/>
      <c r="H98" s="66">
        <f>H99+H103</f>
        <v>14695.800000000001</v>
      </c>
      <c r="I98" s="66">
        <f t="shared" ref="I98:L98" si="45">I99+I103</f>
        <v>6998</v>
      </c>
      <c r="J98" s="66">
        <f t="shared" si="45"/>
        <v>14695.800000000001</v>
      </c>
      <c r="K98" s="66">
        <f t="shared" si="45"/>
        <v>6998</v>
      </c>
      <c r="L98" s="66">
        <f t="shared" si="45"/>
        <v>9009</v>
      </c>
      <c r="M98" s="66">
        <f>M99+M103</f>
        <v>4290</v>
      </c>
      <c r="N98" s="133"/>
      <c r="O98" s="68"/>
    </row>
    <row r="99" spans="1:15" s="134" customFormat="1" ht="35.25" customHeight="1">
      <c r="A99" s="59">
        <v>1</v>
      </c>
      <c r="B99" s="64" t="s">
        <v>241</v>
      </c>
      <c r="C99" s="59"/>
      <c r="D99" s="59"/>
      <c r="E99" s="59"/>
      <c r="F99" s="59"/>
      <c r="G99" s="59"/>
      <c r="H99" s="62">
        <f>SUM(H100:H102)</f>
        <v>8061.9000000000005</v>
      </c>
      <c r="I99" s="62">
        <f t="shared" ref="I99:M99" si="46">SUM(I100:I102)</f>
        <v>3839</v>
      </c>
      <c r="J99" s="62">
        <f t="shared" si="46"/>
        <v>8061.9000000000005</v>
      </c>
      <c r="K99" s="62">
        <f t="shared" si="46"/>
        <v>3839</v>
      </c>
      <c r="L99" s="62">
        <f t="shared" si="46"/>
        <v>8061.9000000000005</v>
      </c>
      <c r="M99" s="62">
        <f t="shared" si="46"/>
        <v>3839</v>
      </c>
      <c r="N99" s="71" t="s">
        <v>29</v>
      </c>
      <c r="O99" s="59"/>
    </row>
    <row r="100" spans="1:15" s="134" customFormat="1" ht="69.75" customHeight="1">
      <c r="A100" s="79" t="s">
        <v>67</v>
      </c>
      <c r="B100" s="77" t="s">
        <v>322</v>
      </c>
      <c r="C100" s="71" t="s">
        <v>242</v>
      </c>
      <c r="D100" s="71" t="s">
        <v>243</v>
      </c>
      <c r="E100" s="71">
        <v>2022</v>
      </c>
      <c r="F100" s="71" t="s">
        <v>172</v>
      </c>
      <c r="G100" s="135" t="s">
        <v>323</v>
      </c>
      <c r="H100" s="136">
        <f>I100*2.1</f>
        <v>896.7</v>
      </c>
      <c r="I100" s="136">
        <v>427</v>
      </c>
      <c r="J100" s="136">
        <f>K100*2.1</f>
        <v>896.7</v>
      </c>
      <c r="K100" s="136">
        <v>427</v>
      </c>
      <c r="L100" s="136">
        <f>M100*2.1</f>
        <v>896.7</v>
      </c>
      <c r="M100" s="136">
        <v>427</v>
      </c>
      <c r="N100" s="71" t="s">
        <v>29</v>
      </c>
      <c r="O100" s="71"/>
    </row>
    <row r="101" spans="1:15" s="134" customFormat="1" ht="69.75" customHeight="1">
      <c r="A101" s="79" t="s">
        <v>70</v>
      </c>
      <c r="B101" s="84" t="s">
        <v>244</v>
      </c>
      <c r="C101" s="137" t="s">
        <v>150</v>
      </c>
      <c r="D101" s="137" t="s">
        <v>171</v>
      </c>
      <c r="E101" s="137" t="s">
        <v>175</v>
      </c>
      <c r="F101" s="71" t="s">
        <v>324</v>
      </c>
      <c r="G101" s="71" t="s">
        <v>325</v>
      </c>
      <c r="H101" s="136">
        <f t="shared" ref="H101" si="47">I101*2.1</f>
        <v>3582.6000000000004</v>
      </c>
      <c r="I101" s="136">
        <v>1706</v>
      </c>
      <c r="J101" s="136">
        <f t="shared" ref="J101" si="48">K101*2.1</f>
        <v>3582.6000000000004</v>
      </c>
      <c r="K101" s="138">
        <v>1706</v>
      </c>
      <c r="L101" s="136">
        <f>M101*2.1</f>
        <v>3582.6000000000004</v>
      </c>
      <c r="M101" s="138">
        <v>1706</v>
      </c>
      <c r="N101" s="71" t="s">
        <v>29</v>
      </c>
      <c r="O101" s="71"/>
    </row>
    <row r="102" spans="1:15" s="134" customFormat="1" ht="69.75" customHeight="1">
      <c r="A102" s="79" t="s">
        <v>78</v>
      </c>
      <c r="B102" s="77" t="s">
        <v>245</v>
      </c>
      <c r="C102" s="71" t="s">
        <v>159</v>
      </c>
      <c r="D102" s="71" t="s">
        <v>246</v>
      </c>
      <c r="E102" s="71">
        <v>2022</v>
      </c>
      <c r="F102" s="71" t="s">
        <v>324</v>
      </c>
      <c r="G102" s="71" t="s">
        <v>326</v>
      </c>
      <c r="H102" s="136">
        <v>3582.6000000000004</v>
      </c>
      <c r="I102" s="136">
        <v>1706</v>
      </c>
      <c r="J102" s="136">
        <v>3582.6000000000004</v>
      </c>
      <c r="K102" s="136">
        <v>1706</v>
      </c>
      <c r="L102" s="136">
        <v>3582.6000000000004</v>
      </c>
      <c r="M102" s="136">
        <v>1706</v>
      </c>
      <c r="N102" s="71" t="s">
        <v>29</v>
      </c>
      <c r="O102" s="71"/>
    </row>
    <row r="103" spans="1:15" s="134" customFormat="1" ht="36.75" customHeight="1">
      <c r="A103" s="59">
        <v>2</v>
      </c>
      <c r="B103" s="64" t="s">
        <v>247</v>
      </c>
      <c r="C103" s="59"/>
      <c r="D103" s="59"/>
      <c r="E103" s="59"/>
      <c r="F103" s="71"/>
      <c r="G103" s="59"/>
      <c r="H103" s="62">
        <f>SUM(H104:H107)</f>
        <v>6633.9000000000005</v>
      </c>
      <c r="I103" s="62">
        <f t="shared" ref="I103:M103" si="49">SUM(I104:I107)</f>
        <v>3159</v>
      </c>
      <c r="J103" s="62">
        <f t="shared" si="49"/>
        <v>6633.9000000000005</v>
      </c>
      <c r="K103" s="62">
        <f t="shared" si="49"/>
        <v>3159</v>
      </c>
      <c r="L103" s="62">
        <f t="shared" si="49"/>
        <v>947.1</v>
      </c>
      <c r="M103" s="62">
        <f t="shared" si="49"/>
        <v>451</v>
      </c>
      <c r="N103" s="71"/>
      <c r="O103" s="71"/>
    </row>
    <row r="104" spans="1:15" s="134" customFormat="1" ht="64.5" customHeight="1">
      <c r="A104" s="79" t="s">
        <v>248</v>
      </c>
      <c r="B104" s="77" t="s">
        <v>327</v>
      </c>
      <c r="C104" s="71" t="s">
        <v>242</v>
      </c>
      <c r="D104" s="71" t="s">
        <v>173</v>
      </c>
      <c r="E104" s="71">
        <v>2022</v>
      </c>
      <c r="F104" s="71" t="s">
        <v>176</v>
      </c>
      <c r="G104" s="135" t="s">
        <v>328</v>
      </c>
      <c r="H104" s="75">
        <f>I104*2.1</f>
        <v>168</v>
      </c>
      <c r="I104" s="75">
        <v>80</v>
      </c>
      <c r="J104" s="75">
        <f>K104*2.1</f>
        <v>168</v>
      </c>
      <c r="K104" s="75">
        <v>80</v>
      </c>
      <c r="L104" s="75">
        <f>M104*2.1</f>
        <v>168</v>
      </c>
      <c r="M104" s="75">
        <v>80</v>
      </c>
      <c r="N104" s="71" t="s">
        <v>29</v>
      </c>
      <c r="O104" s="71"/>
    </row>
    <row r="105" spans="1:15" s="134" customFormat="1" ht="64.5" customHeight="1">
      <c r="A105" s="71" t="s">
        <v>249</v>
      </c>
      <c r="B105" s="77" t="s">
        <v>329</v>
      </c>
      <c r="C105" s="71" t="s">
        <v>242</v>
      </c>
      <c r="D105" s="71" t="s">
        <v>243</v>
      </c>
      <c r="E105" s="71">
        <v>2022</v>
      </c>
      <c r="F105" s="71" t="s">
        <v>172</v>
      </c>
      <c r="G105" s="135" t="s">
        <v>330</v>
      </c>
      <c r="H105" s="75">
        <f>I105*2.1</f>
        <v>779.1</v>
      </c>
      <c r="I105" s="75">
        <v>371</v>
      </c>
      <c r="J105" s="75">
        <f>K105*2.1</f>
        <v>779.1</v>
      </c>
      <c r="K105" s="75">
        <v>371</v>
      </c>
      <c r="L105" s="75">
        <f>M105*2.1</f>
        <v>779.1</v>
      </c>
      <c r="M105" s="75">
        <v>371</v>
      </c>
      <c r="N105" s="71" t="s">
        <v>29</v>
      </c>
      <c r="O105" s="71"/>
    </row>
    <row r="106" spans="1:15" s="134" customFormat="1" ht="64.5" customHeight="1">
      <c r="A106" s="79" t="s">
        <v>250</v>
      </c>
      <c r="B106" s="77" t="s">
        <v>331</v>
      </c>
      <c r="C106" s="71" t="s">
        <v>242</v>
      </c>
      <c r="D106" s="71" t="s">
        <v>243</v>
      </c>
      <c r="E106" s="71" t="s">
        <v>184</v>
      </c>
      <c r="F106" s="71" t="s">
        <v>172</v>
      </c>
      <c r="G106" s="135" t="s">
        <v>332</v>
      </c>
      <c r="H106" s="75">
        <f>I106*2.1</f>
        <v>1839.6000000000001</v>
      </c>
      <c r="I106" s="75">
        <v>876</v>
      </c>
      <c r="J106" s="75">
        <f>K106*2.1</f>
        <v>1839.6000000000001</v>
      </c>
      <c r="K106" s="75">
        <v>876</v>
      </c>
      <c r="L106" s="75"/>
      <c r="M106" s="75"/>
      <c r="N106" s="71" t="s">
        <v>29</v>
      </c>
      <c r="O106" s="71"/>
    </row>
    <row r="107" spans="1:15" s="139" customFormat="1" ht="64.5" customHeight="1">
      <c r="A107" s="71" t="s">
        <v>333</v>
      </c>
      <c r="B107" s="77" t="s">
        <v>334</v>
      </c>
      <c r="C107" s="71" t="s">
        <v>242</v>
      </c>
      <c r="D107" s="71" t="s">
        <v>335</v>
      </c>
      <c r="E107" s="71" t="s">
        <v>190</v>
      </c>
      <c r="F107" s="71" t="s">
        <v>172</v>
      </c>
      <c r="G107" s="135" t="s">
        <v>336</v>
      </c>
      <c r="H107" s="75">
        <f>I107*2.1</f>
        <v>3847.2000000000003</v>
      </c>
      <c r="I107" s="75">
        <f>2708-876</f>
        <v>1832</v>
      </c>
      <c r="J107" s="75">
        <f>K107*2.1</f>
        <v>3847.2000000000003</v>
      </c>
      <c r="K107" s="75">
        <f>2708-876</f>
        <v>1832</v>
      </c>
      <c r="L107" s="75"/>
      <c r="M107" s="75"/>
      <c r="N107" s="71" t="s">
        <v>29</v>
      </c>
      <c r="O107" s="71"/>
    </row>
    <row r="108" spans="1:15" s="78" customFormat="1" ht="15">
      <c r="A108" s="368" t="s">
        <v>1</v>
      </c>
      <c r="B108" s="368"/>
      <c r="C108" s="140"/>
      <c r="D108" s="140"/>
      <c r="E108" s="140"/>
      <c r="F108" s="140"/>
      <c r="G108" s="140"/>
      <c r="H108" s="69"/>
      <c r="I108" s="69"/>
      <c r="J108" s="69"/>
      <c r="K108" s="69"/>
      <c r="L108" s="69"/>
      <c r="M108" s="69"/>
      <c r="N108" s="69"/>
      <c r="O108" s="69"/>
    </row>
    <row r="109" spans="1:15" s="78" customFormat="1" ht="63.75" customHeight="1">
      <c r="A109" s="364" t="s">
        <v>337</v>
      </c>
      <c r="B109" s="365"/>
      <c r="C109" s="365"/>
      <c r="D109" s="365"/>
      <c r="E109" s="365"/>
      <c r="F109" s="365"/>
      <c r="G109" s="365"/>
      <c r="H109" s="365"/>
      <c r="I109" s="365"/>
      <c r="J109" s="365"/>
      <c r="K109" s="365"/>
      <c r="L109" s="365"/>
      <c r="M109" s="365"/>
      <c r="N109" s="365"/>
      <c r="O109" s="365"/>
    </row>
    <row r="110" spans="1:15" s="78" customFormat="1" ht="65.25" customHeight="1">
      <c r="A110" s="364" t="s">
        <v>338</v>
      </c>
      <c r="B110" s="365"/>
      <c r="C110" s="365"/>
      <c r="D110" s="365"/>
      <c r="E110" s="365"/>
      <c r="F110" s="365"/>
      <c r="G110" s="365"/>
      <c r="H110" s="365"/>
      <c r="I110" s="365"/>
      <c r="J110" s="365"/>
      <c r="K110" s="365"/>
      <c r="L110" s="365"/>
      <c r="M110" s="365"/>
      <c r="N110" s="365"/>
      <c r="O110" s="365"/>
    </row>
    <row r="111" spans="1:15" s="78" customFormat="1" ht="66" customHeight="1">
      <c r="A111" s="364" t="s">
        <v>339</v>
      </c>
      <c r="B111" s="365"/>
      <c r="C111" s="365"/>
      <c r="D111" s="365"/>
      <c r="E111" s="365"/>
      <c r="F111" s="365"/>
      <c r="G111" s="365"/>
      <c r="H111" s="365"/>
      <c r="I111" s="365"/>
      <c r="J111" s="365"/>
      <c r="K111" s="365"/>
      <c r="L111" s="365"/>
      <c r="M111" s="365"/>
      <c r="N111" s="365"/>
      <c r="O111" s="365"/>
    </row>
    <row r="112" spans="1:15" s="78" customFormat="1" ht="57.75" customHeight="1">
      <c r="A112" s="364" t="s">
        <v>340</v>
      </c>
      <c r="B112" s="365"/>
      <c r="C112" s="365"/>
      <c r="D112" s="365"/>
      <c r="E112" s="365"/>
      <c r="F112" s="365"/>
      <c r="G112" s="365"/>
      <c r="H112" s="365"/>
      <c r="I112" s="365"/>
      <c r="J112" s="365"/>
      <c r="K112" s="365"/>
      <c r="L112" s="365"/>
      <c r="M112" s="365"/>
      <c r="N112" s="365"/>
      <c r="O112" s="365"/>
    </row>
    <row r="113" spans="1:15" s="78" customFormat="1" ht="51" customHeight="1">
      <c r="A113" s="364" t="s">
        <v>341</v>
      </c>
      <c r="B113" s="365"/>
      <c r="C113" s="365"/>
      <c r="D113" s="365"/>
      <c r="E113" s="365"/>
      <c r="F113" s="365"/>
      <c r="G113" s="365"/>
      <c r="H113" s="365"/>
      <c r="I113" s="365"/>
      <c r="J113" s="365"/>
      <c r="K113" s="365"/>
      <c r="L113" s="365"/>
      <c r="M113" s="365"/>
      <c r="N113" s="365"/>
      <c r="O113" s="365"/>
    </row>
    <row r="114" spans="1:15" s="78" customFormat="1" ht="66.75" customHeight="1">
      <c r="A114" s="364" t="s">
        <v>342</v>
      </c>
      <c r="B114" s="365"/>
      <c r="C114" s="365"/>
      <c r="D114" s="365"/>
      <c r="E114" s="365"/>
      <c r="F114" s="365"/>
      <c r="G114" s="365"/>
      <c r="H114" s="365"/>
      <c r="I114" s="365"/>
      <c r="J114" s="365"/>
      <c r="K114" s="365"/>
      <c r="L114" s="365"/>
      <c r="M114" s="365"/>
      <c r="N114" s="365"/>
      <c r="O114" s="365"/>
    </row>
    <row r="115" spans="1:15" s="78" customFormat="1" ht="61.5" customHeight="1">
      <c r="A115" s="364" t="s">
        <v>343</v>
      </c>
      <c r="B115" s="365"/>
      <c r="C115" s="365"/>
      <c r="D115" s="365"/>
      <c r="E115" s="365"/>
      <c r="F115" s="365"/>
      <c r="G115" s="365"/>
      <c r="H115" s="365"/>
      <c r="I115" s="365"/>
      <c r="J115" s="365"/>
      <c r="K115" s="365"/>
      <c r="L115" s="365"/>
      <c r="M115" s="365"/>
      <c r="N115" s="365"/>
      <c r="O115" s="365"/>
    </row>
  </sheetData>
  <mergeCells count="37">
    <mergeCell ref="A2:O2"/>
    <mergeCell ref="A3:O3"/>
    <mergeCell ref="A4:O4"/>
    <mergeCell ref="N6:N7"/>
    <mergeCell ref="O6:O7"/>
    <mergeCell ref="H6:I6"/>
    <mergeCell ref="J6:K6"/>
    <mergeCell ref="L6:M6"/>
    <mergeCell ref="A8:B8"/>
    <mergeCell ref="A12:B12"/>
    <mergeCell ref="A13:B13"/>
    <mergeCell ref="F6:F7"/>
    <mergeCell ref="G6:G7"/>
    <mergeCell ref="A6:A7"/>
    <mergeCell ref="B6:B7"/>
    <mergeCell ref="C6:C7"/>
    <mergeCell ref="D6:D7"/>
    <mergeCell ref="E6:E7"/>
    <mergeCell ref="A14:B14"/>
    <mergeCell ref="A16:B16"/>
    <mergeCell ref="A23:B23"/>
    <mergeCell ref="A31:B31"/>
    <mergeCell ref="A41:B41"/>
    <mergeCell ref="A51:B51"/>
    <mergeCell ref="A60:B60"/>
    <mergeCell ref="A77:B77"/>
    <mergeCell ref="A82:B82"/>
    <mergeCell ref="A88:B88"/>
    <mergeCell ref="A112:O112"/>
    <mergeCell ref="A113:O113"/>
    <mergeCell ref="A114:O114"/>
    <mergeCell ref="A115:O115"/>
    <mergeCell ref="A92:B92"/>
    <mergeCell ref="A108:B108"/>
    <mergeCell ref="A109:O109"/>
    <mergeCell ref="A110:O110"/>
    <mergeCell ref="A111:O111"/>
  </mergeCells>
  <pageMargins left="0.23622047244094491" right="0.1574803149606299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PL I </vt:lpstr>
      <vt:lpstr>PL I</vt:lpstr>
      <vt:lpstr>PL II</vt:lpstr>
      <vt:lpstr>PLIV</vt:lpstr>
      <vt:lpstr>PLV</vt:lpstr>
      <vt:lpstr>PL I.3 NTM ĐTPT 2021</vt:lpstr>
      <vt:lpstr>PL I.4 NTM ĐTPT 2022, 22-25</vt:lpstr>
      <vt:lpstr>PLIII</vt:lpstr>
      <vt:lpstr>PLVII</vt:lpstr>
      <vt:lpstr>'PL I'!Print_Area</vt:lpstr>
      <vt:lpstr>'PL I '!Print_Area</vt:lpstr>
      <vt:lpstr>'PL I.3 NTM ĐTPT 2021'!Print_Area</vt:lpstr>
      <vt:lpstr>'PL I.4 NTM ĐTPT 2022, 22-25'!Print_Area</vt:lpstr>
      <vt:lpstr>PLIII!Print_Area</vt:lpstr>
      <vt:lpstr>PLIV!Print_Area</vt:lpstr>
      <vt:lpstr>PLV!Print_Area</vt:lpstr>
      <vt:lpstr>PLVII!Print_Area</vt:lpstr>
      <vt:lpstr>'PL I'!Print_Titles</vt:lpstr>
      <vt:lpstr>'PL I.3 NTM ĐTPT 2021'!Print_Titles</vt:lpstr>
      <vt:lpstr>'PL I.4 NTM ĐTPT 2022, 22-25'!Print_Titles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admin</cp:lastModifiedBy>
  <cp:lastPrinted>2025-03-08T11:31:25Z</cp:lastPrinted>
  <dcterms:created xsi:type="dcterms:W3CDTF">2019-07-30T07:31:23Z</dcterms:created>
  <dcterms:modified xsi:type="dcterms:W3CDTF">2025-03-08T11:31:35Z</dcterms:modified>
</cp:coreProperties>
</file>