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730" windowHeight="9990" firstSheet="7" activeTab="7"/>
  </bookViews>
  <sheets>
    <sheet name="Bieu 01 TH" sheetId="3" state="hidden" r:id="rId1"/>
    <sheet name="Bieu 02a NSDP (N)" sheetId="7" state="hidden" r:id="rId2"/>
    <sheet name="Bieu 02b NSDP (H)" sheetId="15" state="hidden" r:id="rId3"/>
    <sheet name="Bieu 03 NSTW" sheetId="16" state="hidden" r:id="rId4"/>
    <sheet name="Bieu 04 Thu de lai" sheetId="17" state="hidden" r:id="rId5"/>
    <sheet name="Bieu 05. CTMTQG" sheetId="14" state="hidden" r:id="rId6"/>
    <sheet name="Bieu 06 ODA" sheetId="12" state="hidden" r:id="rId7"/>
    <sheet name="Biểu 1" sheetId="18" r:id="rId8"/>
    <sheet name="Biểu 2" sheetId="5" r:id="rId9"/>
    <sheet name="Bieu 04 Thu de lai 21-25" sheetId="13" state="hidden" r:id="rId10"/>
  </sheets>
  <externalReferences>
    <externalReference r:id="rId11"/>
    <externalReference r:id="rId12"/>
    <externalReference r:id="rId13"/>
  </externalReferences>
  <definedNames>
    <definedName name="____a1" localSheetId="5" hidden="1">{"'Sheet1'!$L$16"}</definedName>
    <definedName name="____a1" localSheetId="6" hidden="1">{"'Sheet1'!$L$16"}</definedName>
    <definedName name="____a1" hidden="1">{"'Sheet1'!$L$16"}</definedName>
    <definedName name="____B1" localSheetId="5" hidden="1">{"'Sheet1'!$L$16"}</definedName>
    <definedName name="____B1" localSheetId="6" hidden="1">{"'Sheet1'!$L$16"}</definedName>
    <definedName name="____B1" hidden="1">{"'Sheet1'!$L$16"}</definedName>
    <definedName name="____ban2" localSheetId="5" hidden="1">{"'Sheet1'!$L$16"}</definedName>
    <definedName name="____ban2" localSheetId="6" hidden="1">{"'Sheet1'!$L$16"}</definedName>
    <definedName name="____ban2" hidden="1">{"'Sheet1'!$L$16"}</definedName>
    <definedName name="____h1" localSheetId="5" hidden="1">{"'Sheet1'!$L$16"}</definedName>
    <definedName name="____h1" localSheetId="6" hidden="1">{"'Sheet1'!$L$16"}</definedName>
    <definedName name="____h1" hidden="1">{"'Sheet1'!$L$16"}</definedName>
    <definedName name="____hu1" localSheetId="5" hidden="1">{"'Sheet1'!$L$16"}</definedName>
    <definedName name="____hu1" localSheetId="6" hidden="1">{"'Sheet1'!$L$16"}</definedName>
    <definedName name="____hu1" hidden="1">{"'Sheet1'!$L$16"}</definedName>
    <definedName name="____hu2" localSheetId="5" hidden="1">{"'Sheet1'!$L$16"}</definedName>
    <definedName name="____hu2" localSheetId="6" hidden="1">{"'Sheet1'!$L$16"}</definedName>
    <definedName name="____hu2" hidden="1">{"'Sheet1'!$L$16"}</definedName>
    <definedName name="____hu5" localSheetId="5" hidden="1">{"'Sheet1'!$L$16"}</definedName>
    <definedName name="____hu5" localSheetId="6" hidden="1">{"'Sheet1'!$L$16"}</definedName>
    <definedName name="____hu5" hidden="1">{"'Sheet1'!$L$16"}</definedName>
    <definedName name="____hu6" localSheetId="5" hidden="1">{"'Sheet1'!$L$16"}</definedName>
    <definedName name="____hu6" localSheetId="6" hidden="1">{"'Sheet1'!$L$16"}</definedName>
    <definedName name="____hu6" hidden="1">{"'Sheet1'!$L$16"}</definedName>
    <definedName name="____M36" localSheetId="5" hidden="1">{"'Sheet1'!$L$16"}</definedName>
    <definedName name="____M36" localSheetId="6" hidden="1">{"'Sheet1'!$L$16"}</definedName>
    <definedName name="____M36" hidden="1">{"'Sheet1'!$L$16"}</definedName>
    <definedName name="____PA3" localSheetId="5" hidden="1">{"'Sheet1'!$L$16"}</definedName>
    <definedName name="____PA3" localSheetId="6" hidden="1">{"'Sheet1'!$L$16"}</definedName>
    <definedName name="____PA3" hidden="1">{"'Sheet1'!$L$16"}</definedName>
    <definedName name="____Pl2" localSheetId="5" hidden="1">{"'Sheet1'!$L$16"}</definedName>
    <definedName name="____Pl2" localSheetId="6" hidden="1">{"'Sheet1'!$L$16"}</definedName>
    <definedName name="____Pl2" hidden="1">{"'Sheet1'!$L$16"}</definedName>
    <definedName name="____Tru21" localSheetId="5" hidden="1">{"'Sheet1'!$L$16"}</definedName>
    <definedName name="____Tru21" localSheetId="6" hidden="1">{"'Sheet1'!$L$16"}</definedName>
    <definedName name="____Tru21" hidden="1">{"'Sheet1'!$L$16"}</definedName>
    <definedName name="___a1" localSheetId="5" hidden="1">{"'Sheet1'!$L$16"}</definedName>
    <definedName name="___a1" localSheetId="6" hidden="1">{"'Sheet1'!$L$16"}</definedName>
    <definedName name="___a1" hidden="1">{"'Sheet1'!$L$16"}</definedName>
    <definedName name="___B1" localSheetId="5" hidden="1">{"'Sheet1'!$L$16"}</definedName>
    <definedName name="___B1" localSheetId="6" hidden="1">{"'Sheet1'!$L$16"}</definedName>
    <definedName name="___B1" hidden="1">{"'Sheet1'!$L$16"}</definedName>
    <definedName name="___ban2" localSheetId="5" hidden="1">{"'Sheet1'!$L$16"}</definedName>
    <definedName name="___ban2" localSheetId="6" hidden="1">{"'Sheet1'!$L$16"}</definedName>
    <definedName name="___ban2" hidden="1">{"'Sheet1'!$L$16"}</definedName>
    <definedName name="___h1" localSheetId="5" hidden="1">{"'Sheet1'!$L$16"}</definedName>
    <definedName name="___h1" localSheetId="6" hidden="1">{"'Sheet1'!$L$16"}</definedName>
    <definedName name="___h1" hidden="1">{"'Sheet1'!$L$16"}</definedName>
    <definedName name="___hsm2">1.1289</definedName>
    <definedName name="___hu1" localSheetId="5" hidden="1">{"'Sheet1'!$L$16"}</definedName>
    <definedName name="___hu1" localSheetId="6" hidden="1">{"'Sheet1'!$L$16"}</definedName>
    <definedName name="___hu1" hidden="1">{"'Sheet1'!$L$16"}</definedName>
    <definedName name="___hu2" localSheetId="5" hidden="1">{"'Sheet1'!$L$16"}</definedName>
    <definedName name="___hu2" localSheetId="6" hidden="1">{"'Sheet1'!$L$16"}</definedName>
    <definedName name="___hu2" hidden="1">{"'Sheet1'!$L$16"}</definedName>
    <definedName name="___hu5" localSheetId="5" hidden="1">{"'Sheet1'!$L$16"}</definedName>
    <definedName name="___hu5" localSheetId="6" hidden="1">{"'Sheet1'!$L$16"}</definedName>
    <definedName name="___hu5" hidden="1">{"'Sheet1'!$L$16"}</definedName>
    <definedName name="___hu6" localSheetId="5" hidden="1">{"'Sheet1'!$L$16"}</definedName>
    <definedName name="___hu6" localSheetId="6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M36" localSheetId="5" hidden="1">{"'Sheet1'!$L$16"}</definedName>
    <definedName name="___M36" localSheetId="6" hidden="1">{"'Sheet1'!$L$16"}</definedName>
    <definedName name="___M36" hidden="1">{"'Sheet1'!$L$16"}</definedName>
    <definedName name="___NSO2" localSheetId="5" hidden="1">{"'Sheet1'!$L$16"}</definedName>
    <definedName name="___NSO2" localSheetId="6" hidden="1">{"'Sheet1'!$L$16"}</definedName>
    <definedName name="___NSO2" hidden="1">{"'Sheet1'!$L$16"}</definedName>
    <definedName name="___PA3" localSheetId="5" hidden="1">{"'Sheet1'!$L$16"}</definedName>
    <definedName name="___PA3" localSheetId="6" hidden="1">{"'Sheet1'!$L$16"}</definedName>
    <definedName name="___PA3" hidden="1">{"'Sheet1'!$L$16"}</definedName>
    <definedName name="___Pl2" localSheetId="5" hidden="1">{"'Sheet1'!$L$16"}</definedName>
    <definedName name="___Pl2" localSheetId="6" hidden="1">{"'Sheet1'!$L$16"}</definedName>
    <definedName name="___Pl2" hidden="1">{"'Sheet1'!$L$16"}</definedName>
    <definedName name="___PL3" localSheetId="2" hidden="1">#REF!</definedName>
    <definedName name="___PL3" localSheetId="3" hidden="1">#REF!</definedName>
    <definedName name="___PL3" localSheetId="4" hidden="1">#REF!</definedName>
    <definedName name="___PL3" localSheetId="9" hidden="1">#REF!</definedName>
    <definedName name="___PL3" localSheetId="5" hidden="1">#REF!</definedName>
    <definedName name="___PL3" localSheetId="6" hidden="1">#REF!</definedName>
    <definedName name="___PL3" hidden="1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ru21" localSheetId="5" hidden="1">{"'Sheet1'!$L$16"}</definedName>
    <definedName name="___Tru21" localSheetId="6" hidden="1">{"'Sheet1'!$L$16"}</definedName>
    <definedName name="___Tru21" hidden="1">{"'Sheet1'!$L$16"}</definedName>
    <definedName name="__a1" localSheetId="5" hidden="1">{"'Sheet1'!$L$16"}</definedName>
    <definedName name="__a1" localSheetId="6" hidden="1">{"'Sheet1'!$L$16"}</definedName>
    <definedName name="__a1" hidden="1">{"'Sheet1'!$L$16"}</definedName>
    <definedName name="__B1" localSheetId="5" hidden="1">{"'Sheet1'!$L$16"}</definedName>
    <definedName name="__B1" localSheetId="6" hidden="1">{"'Sheet1'!$L$16"}</definedName>
    <definedName name="__B1" hidden="1">{"'Sheet1'!$L$16"}</definedName>
    <definedName name="__ban2" localSheetId="5" hidden="1">{"'Sheet1'!$L$16"}</definedName>
    <definedName name="__ban2" localSheetId="6" hidden="1">{"'Sheet1'!$L$16"}</definedName>
    <definedName name="__ban2" hidden="1">{"'Sheet1'!$L$16"}</definedName>
    <definedName name="__h1" localSheetId="5" hidden="1">{"'Sheet1'!$L$16"}</definedName>
    <definedName name="__h1" localSheetId="6" hidden="1">{"'Sheet1'!$L$16"}</definedName>
    <definedName name="__h1" hidden="1">{"'Sheet1'!$L$16"}</definedName>
    <definedName name="__hsm2">1.1289</definedName>
    <definedName name="__hu1" localSheetId="5" hidden="1">{"'Sheet1'!$L$16"}</definedName>
    <definedName name="__hu1" localSheetId="6" hidden="1">{"'Sheet1'!$L$16"}</definedName>
    <definedName name="__hu1" hidden="1">{"'Sheet1'!$L$16"}</definedName>
    <definedName name="__hu2" localSheetId="5" hidden="1">{"'Sheet1'!$L$16"}</definedName>
    <definedName name="__hu2" localSheetId="6" hidden="1">{"'Sheet1'!$L$16"}</definedName>
    <definedName name="__hu2" hidden="1">{"'Sheet1'!$L$16"}</definedName>
    <definedName name="__hu5" localSheetId="5" hidden="1">{"'Sheet1'!$L$16"}</definedName>
    <definedName name="__hu5" localSheetId="6" hidden="1">{"'Sheet1'!$L$16"}</definedName>
    <definedName name="__hu5" hidden="1">{"'Sheet1'!$L$16"}</definedName>
    <definedName name="__hu6" localSheetId="5" hidden="1">{"'Sheet1'!$L$16"}</definedName>
    <definedName name="__hu6" localSheetId="6" hidden="1">{"'Sheet1'!$L$16"}</definedName>
    <definedName name="__hu6" hidden="1">{"'Sheet1'!$L$16"}</definedName>
    <definedName name="__isc1">0.035</definedName>
    <definedName name="__isc2">0.02</definedName>
    <definedName name="__isc3">0.054</definedName>
    <definedName name="__M36" localSheetId="5" hidden="1">{"'Sheet1'!$L$16"}</definedName>
    <definedName name="__M36" localSheetId="6" hidden="1">{"'Sheet1'!$L$16"}</definedName>
    <definedName name="__M36" hidden="1">{"'Sheet1'!$L$16"}</definedName>
    <definedName name="__NSO2" localSheetId="5" hidden="1">{"'Sheet1'!$L$16"}</definedName>
    <definedName name="__NSO2" localSheetId="6" hidden="1">{"'Sheet1'!$L$16"}</definedName>
    <definedName name="__NSO2" hidden="1">{"'Sheet1'!$L$16"}</definedName>
    <definedName name="__PA3" localSheetId="5" hidden="1">{"'Sheet1'!$L$16"}</definedName>
    <definedName name="__PA3" localSheetId="6" hidden="1">{"'Sheet1'!$L$16"}</definedName>
    <definedName name="__PA3" hidden="1">{"'Sheet1'!$L$16"}</definedName>
    <definedName name="__Pl2" localSheetId="5" hidden="1">{"'Sheet1'!$L$16"}</definedName>
    <definedName name="__Pl2" localSheetId="6" hidden="1">{"'Sheet1'!$L$16"}</definedName>
    <definedName name="__Pl2" hidden="1">{"'Sheet1'!$L$16"}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Tru21" localSheetId="5" hidden="1">{"'Sheet1'!$L$16"}</definedName>
    <definedName name="__Tru21" localSheetId="6" hidden="1">{"'Sheet1'!$L$16"}</definedName>
    <definedName name="__Tru21" hidden="1">{"'Sheet1'!$L$16"}</definedName>
    <definedName name="_40x4">5100</definedName>
    <definedName name="_a1" localSheetId="5" hidden="1">{"'Sheet1'!$L$16"}</definedName>
    <definedName name="_a1" localSheetId="6" hidden="1">{"'Sheet1'!$L$16"}</definedName>
    <definedName name="_a1" hidden="1">{"'Sheet1'!$L$16"}</definedName>
    <definedName name="_B1" localSheetId="5" hidden="1">{"'Sheet1'!$L$16"}</definedName>
    <definedName name="_B1" localSheetId="6" hidden="1">{"'Sheet1'!$L$16"}</definedName>
    <definedName name="_B1" hidden="1">{"'Sheet1'!$L$16"}</definedName>
    <definedName name="_ban2" localSheetId="5" hidden="1">{"'Sheet1'!$L$16"}</definedName>
    <definedName name="_ban2" localSheetId="6" hidden="1">{"'Sheet1'!$L$16"}</definedName>
    <definedName name="_ban2" hidden="1">{"'Sheet1'!$L$16"}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9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localSheetId="9" hidden="1">#REF!</definedName>
    <definedName name="_xlnm._FilterDatabase" localSheetId="5" hidden="1">#REF!</definedName>
    <definedName name="_xlnm._FilterDatabase" localSheetId="6" hidden="1">#REF!</definedName>
    <definedName name="_xlnm._FilterDatabase" hidden="1">#REF!</definedName>
    <definedName name="_h1" localSheetId="5" hidden="1">{"'Sheet1'!$L$16"}</definedName>
    <definedName name="_h1" localSheetId="6" hidden="1">{"'Sheet1'!$L$16"}</definedName>
    <definedName name="_h1" hidden="1">{"'Sheet1'!$L$16"}</definedName>
    <definedName name="_hsm2">1.1289</definedName>
    <definedName name="_hu1" localSheetId="5" hidden="1">{"'Sheet1'!$L$16"}</definedName>
    <definedName name="_hu1" localSheetId="6" hidden="1">{"'Sheet1'!$L$16"}</definedName>
    <definedName name="_hu1" hidden="1">{"'Sheet1'!$L$16"}</definedName>
    <definedName name="_hu2" localSheetId="5" hidden="1">{"'Sheet1'!$L$16"}</definedName>
    <definedName name="_hu2" localSheetId="6" hidden="1">{"'Sheet1'!$L$16"}</definedName>
    <definedName name="_hu2" hidden="1">{"'Sheet1'!$L$16"}</definedName>
    <definedName name="_hu5" localSheetId="5" hidden="1">{"'Sheet1'!$L$16"}</definedName>
    <definedName name="_hu5" localSheetId="6" hidden="1">{"'Sheet1'!$L$16"}</definedName>
    <definedName name="_hu5" hidden="1">{"'Sheet1'!$L$16"}</definedName>
    <definedName name="_hu6" localSheetId="5" hidden="1">{"'Sheet1'!$L$16"}</definedName>
    <definedName name="_hu6" localSheetId="6" hidden="1">{"'Sheet1'!$L$16"}</definedName>
    <definedName name="_hu6" hidden="1">{"'Sheet1'!$L$16"}</definedName>
    <definedName name="_isc1">0.035</definedName>
    <definedName name="_isc2">0.02</definedName>
    <definedName name="_isc3">0.054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9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9" hidden="1">#REF!</definedName>
    <definedName name="_Key2" localSheetId="5" hidden="1">#REF!</definedName>
    <definedName name="_Key2" localSheetId="6" hidden="1">#REF!</definedName>
    <definedName name="_Key2" hidden="1">#REF!</definedName>
    <definedName name="_M36" localSheetId="5" hidden="1">{"'Sheet1'!$L$16"}</definedName>
    <definedName name="_M36" localSheetId="6" hidden="1">{"'Sheet1'!$L$16"}</definedName>
    <definedName name="_M36" hidden="1">{"'Sheet1'!$L$16"}</definedName>
    <definedName name="_NSO2" localSheetId="5" hidden="1">{"'Sheet1'!$L$16"}</definedName>
    <definedName name="_NSO2" localSheetId="6" hidden="1">{"'Sheet1'!$L$16"}</definedName>
    <definedName name="_NSO2" hidden="1">{"'Sheet1'!$L$16"}</definedName>
    <definedName name="_Order1" hidden="1">255</definedName>
    <definedName name="_Order2" hidden="1">255</definedName>
    <definedName name="_PA3" localSheetId="5" hidden="1">{"'Sheet1'!$L$16"}</definedName>
    <definedName name="_PA3" localSheetId="6" hidden="1">{"'Sheet1'!$L$16"}</definedName>
    <definedName name="_PA3" hidden="1">{"'Sheet1'!$L$16"}</definedName>
    <definedName name="_Pl2" localSheetId="5" hidden="1">{"'Sheet1'!$L$16"}</definedName>
    <definedName name="_Pl2" localSheetId="6" hidden="1">{"'Sheet1'!$L$16"}</definedName>
    <definedName name="_Pl2" hidden="1">{"'Sheet1'!$L$16"}</definedName>
    <definedName name="_PL3" localSheetId="2" hidden="1">#REF!</definedName>
    <definedName name="_PL3" localSheetId="3" hidden="1">#REF!</definedName>
    <definedName name="_PL3" localSheetId="4" hidden="1">#REF!</definedName>
    <definedName name="_PL3" localSheetId="9" hidden="1">#REF!</definedName>
    <definedName name="_PL3" localSheetId="5" hidden="1">#REF!</definedName>
    <definedName name="_PL3" localSheetId="6" hidden="1">#REF!</definedName>
    <definedName name="_PL3" hidden="1">#REF!</definedName>
    <definedName name="_SOC10">0.3456</definedName>
    <definedName name="_SOC8">0.2827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9" hidden="1">#REF!</definedName>
    <definedName name="_Sort" localSheetId="5" hidden="1">#REF!</definedName>
    <definedName name="_Sort" localSheetId="6" hidden="1">#REF!</definedName>
    <definedName name="_Sort" hidden="1">#REF!</definedName>
    <definedName name="_Sta1">531.877</definedName>
    <definedName name="_Sta2">561.952</definedName>
    <definedName name="_Sta3">712.202</definedName>
    <definedName name="_Sta4">762.202</definedName>
    <definedName name="_Tru21" localSheetId="5" hidden="1">{"'Sheet1'!$L$16"}</definedName>
    <definedName name="_Tru21" localSheetId="6" hidden="1">{"'Sheet1'!$L$16"}</definedName>
    <definedName name="_Tru21" hidden="1">{"'Sheet1'!$L$16"}</definedName>
    <definedName name="a" localSheetId="5" hidden="1">{"'Sheet1'!$L$16"}</definedName>
    <definedName name="a" localSheetId="6" hidden="1">{"'Sheet1'!$L$16"}</definedName>
    <definedName name="a" hidden="1">{"'Sheet1'!$L$16"}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9" hidden="1">#REF!</definedName>
    <definedName name="ABC" localSheetId="5" hidden="1">#REF!</definedName>
    <definedName name="ABC" localSheetId="6" hidden="1">#REF!</definedName>
    <definedName name="ABC" hidden="1">#REF!</definedName>
    <definedName name="anscount" hidden="1">3</definedName>
    <definedName name="ATGT" localSheetId="5" hidden="1">{"'Sheet1'!$L$16"}</definedName>
    <definedName name="ATGT" localSheetId="6" hidden="1">{"'Sheet1'!$L$16"}</definedName>
    <definedName name="ATGT" hidden="1">{"'Sheet1'!$L$16"}</definedName>
    <definedName name="B.nuamat">7.25</definedName>
    <definedName name="bdd">1.5</definedName>
    <definedName name="Bm">3.5</definedName>
    <definedName name="Bn">6.5</definedName>
    <definedName name="BQP">'[1]BANCO (3)'!$N$124</definedName>
    <definedName name="Bulongma">8700</definedName>
    <definedName name="C.doc1">540</definedName>
    <definedName name="C.doc2">740</definedName>
    <definedName name="CACAU">298161</definedName>
    <definedName name="CDTK_tim">31.77</definedName>
    <definedName name="CLVC3">0.1</definedName>
    <definedName name="CoCauN" localSheetId="5" hidden="1">{"'Sheet1'!$L$16"}</definedName>
    <definedName name="CoCauN" localSheetId="6" hidden="1">{"'Sheet1'!$L$16"}</definedName>
    <definedName name="CoCauN" hidden="1">{"'Sheet1'!$L$16"}</definedName>
    <definedName name="Code" localSheetId="2" hidden="1">#REF!</definedName>
    <definedName name="Code" localSheetId="3" hidden="1">#REF!</definedName>
    <definedName name="Code" localSheetId="4" hidden="1">#REF!</definedName>
    <definedName name="Code" localSheetId="9" hidden="1">#REF!</definedName>
    <definedName name="Code" localSheetId="5" hidden="1">#REF!</definedName>
    <definedName name="Code" localSheetId="6" hidden="1">#REF!</definedName>
    <definedName name="Code" hidden="1">#REF!</definedName>
    <definedName name="Cotsatma">9726</definedName>
    <definedName name="Cotthepma">9726</definedName>
    <definedName name="CP" localSheetId="2" hidden="1">#REF!</definedName>
    <definedName name="CP" localSheetId="3" hidden="1">#REF!</definedName>
    <definedName name="CP" localSheetId="4" hidden="1">#REF!</definedName>
    <definedName name="CP" localSheetId="9" hidden="1">#REF!</definedName>
    <definedName name="CP" localSheetId="5" hidden="1">#REF!</definedName>
    <definedName name="CP" localSheetId="6" hidden="1">#REF!</definedName>
    <definedName name="CP" hidden="1">#REF!</definedName>
    <definedName name="CTCT1" localSheetId="5" hidden="1">{"'Sheet1'!$L$16"}</definedName>
    <definedName name="CTCT1" localSheetId="6" hidden="1">{"'Sheet1'!$L$16"}</definedName>
    <definedName name="CTCT1" hidden="1">{"'Sheet1'!$L$16"}</definedName>
    <definedName name="chitietbgiang2" localSheetId="5" hidden="1">{"'Sheet1'!$L$16"}</definedName>
    <definedName name="chitietbgiang2" localSheetId="6" hidden="1">{"'Sheet1'!$L$16"}</definedName>
    <definedName name="chitietbgiang2" hidden="1">{"'Sheet1'!$L$16"}</definedName>
    <definedName name="chung">66</definedName>
    <definedName name="dam">78000</definedName>
    <definedName name="data1" localSheetId="2" hidden="1">#REF!</definedName>
    <definedName name="data1" localSheetId="3" hidden="1">#REF!</definedName>
    <definedName name="data1" localSheetId="4" hidden="1">#REF!</definedName>
    <definedName name="data1" localSheetId="9" hidden="1">#REF!</definedName>
    <definedName name="data1" localSheetId="5" hidden="1">#REF!</definedName>
    <definedName name="data1" localSheetId="6" hidden="1">#REF!</definedName>
    <definedName name="data1" hidden="1">#REF!</definedName>
    <definedName name="data2" localSheetId="2" hidden="1">#REF!</definedName>
    <definedName name="data2" localSheetId="3" hidden="1">#REF!</definedName>
    <definedName name="data2" localSheetId="4" hidden="1">#REF!</definedName>
    <definedName name="data2" localSheetId="9" hidden="1">#REF!</definedName>
    <definedName name="data2" localSheetId="5" hidden="1">#REF!</definedName>
    <definedName name="data2" localSheetId="6" hidden="1">#REF!</definedName>
    <definedName name="data2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localSheetId="9" hidden="1">#REF!</definedName>
    <definedName name="data3" localSheetId="5" hidden="1">#REF!</definedName>
    <definedName name="data3" localSheetId="6" hidden="1">#REF!</definedName>
    <definedName name="data3" hidden="1">#REF!</definedName>
    <definedName name="DataFilter" localSheetId="2">[2]!DataFilter</definedName>
    <definedName name="DataFilter" localSheetId="3">[2]!DataFilter</definedName>
    <definedName name="DataFilter" localSheetId="4">[2]!DataFilter</definedName>
    <definedName name="DataFilter" localSheetId="9">[2]!DataFilter</definedName>
    <definedName name="DataFilter" localSheetId="5">[2]!DataFilter</definedName>
    <definedName name="DataFilter" localSheetId="6">[2]!DataFilter</definedName>
    <definedName name="DataFilter">[2]!DataFilter</definedName>
    <definedName name="DataSort" localSheetId="2">[2]!DataSort</definedName>
    <definedName name="DataSort" localSheetId="3">[2]!DataSort</definedName>
    <definedName name="DataSort" localSheetId="4">[2]!DataSort</definedName>
    <definedName name="DataSort" localSheetId="9">[2]!DataSort</definedName>
    <definedName name="DataSort" localSheetId="5">[2]!DataSort</definedName>
    <definedName name="DataSort" localSheetId="6">[2]!DataSort</definedName>
    <definedName name="DataSort">[2]!DataSort</definedName>
    <definedName name="DCL_22">12117600</definedName>
    <definedName name="DCL_35">25490000</definedName>
    <definedName name="dddem">0.1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localSheetId="9" hidden="1">#REF!</definedName>
    <definedName name="Discount" localSheetId="5" hidden="1">#REF!</definedName>
    <definedName name="Discount" localSheetId="6" hidden="1">#REF!</definedName>
    <definedName name="Discount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localSheetId="9" hidden="1">#REF!</definedName>
    <definedName name="display_area_2" localSheetId="5" hidden="1">#REF!</definedName>
    <definedName name="display_area_2" localSheetId="6" hidden="1">#REF!</definedName>
    <definedName name="display_area_2" hidden="1">#REF!</definedName>
    <definedName name="docdoc">0.03125</definedName>
    <definedName name="dotcong">1</definedName>
    <definedName name="drf" localSheetId="2" hidden="1">#REF!</definedName>
    <definedName name="drf" localSheetId="3" hidden="1">#REF!</definedName>
    <definedName name="drf" localSheetId="4" hidden="1">#REF!</definedName>
    <definedName name="drf" localSheetId="9" hidden="1">#REF!</definedName>
    <definedName name="drf" localSheetId="5" hidden="1">#REF!</definedName>
    <definedName name="drf" localSheetId="6" hidden="1">#REF!</definedName>
    <definedName name="drf" hidden="1">#REF!</definedName>
    <definedName name="ds" localSheetId="5" hidden="1">{#N/A,#N/A,FALSE,"Chi tiÆt"}</definedName>
    <definedName name="ds" localSheetId="6" hidden="1">{#N/A,#N/A,FALSE,"Chi tiÆt"}</definedName>
    <definedName name="ds" hidden="1">{#N/A,#N/A,FALSE,"Chi tiÆt"}</definedName>
    <definedName name="dsh" localSheetId="2" hidden="1">#REF!</definedName>
    <definedName name="dsh" localSheetId="3" hidden="1">#REF!</definedName>
    <definedName name="dsh" localSheetId="4" hidden="1">#REF!</definedName>
    <definedName name="dsh" localSheetId="9" hidden="1">#REF!</definedName>
    <definedName name="dsh" localSheetId="5" hidden="1">#REF!</definedName>
    <definedName name="dsh" localSheetId="6" hidden="1">#REF!</definedName>
    <definedName name="dsh" hidden="1">#REF!</definedName>
    <definedName name="DuphongBCT">'[1]BANCO (3)'!$K$128</definedName>
    <definedName name="DuphongBNG">'[1]BANCO (3)'!$K$126</definedName>
    <definedName name="DuphongBQP">'[1]BANCO (3)'!$K$125</definedName>
    <definedName name="DuphongVKS">'[3]BANCO (2)'!$F$123</definedName>
    <definedName name="E.chandoc">8.875</definedName>
    <definedName name="E.PC">10.438</definedName>
    <definedName name="E.PVI">12</definedName>
    <definedName name="FCode" localSheetId="2" hidden="1">#REF!</definedName>
    <definedName name="FCode" localSheetId="3" hidden="1">#REF!</definedName>
    <definedName name="FCode" localSheetId="4" hidden="1">#REF!</definedName>
    <definedName name="FCode" localSheetId="9" hidden="1">#REF!</definedName>
    <definedName name="FCode" localSheetId="5" hidden="1">#REF!</definedName>
    <definedName name="FCode" localSheetId="6" hidden="1">#REF!</definedName>
    <definedName name="FCode" hidden="1">#REF!</definedName>
    <definedName name="FI_12">4820</definedName>
    <definedName name="g" localSheetId="5" hidden="1">{"'Sheet1'!$L$16"}</definedName>
    <definedName name="g" localSheetId="6" hidden="1">{"'Sheet1'!$L$16"}</definedName>
    <definedName name="g" hidden="1">{"'Sheet1'!$L$16"}</definedName>
    <definedName name="GoBack" localSheetId="2">[2]Sheet1!GoBack</definedName>
    <definedName name="GoBack" localSheetId="3">[2]Sheet1!GoBack</definedName>
    <definedName name="GoBack" localSheetId="4">[2]Sheet1!GoBack</definedName>
    <definedName name="GoBack" localSheetId="9">[2]Sheet1!GoBack</definedName>
    <definedName name="GoBack" localSheetId="5">[2]Sheet1!GoBack</definedName>
    <definedName name="GoBack" localSheetId="6">[2]Sheet1!GoBack</definedName>
    <definedName name="GoBack">[2]Sheet1!GoBack</definedName>
    <definedName name="h" localSheetId="5" hidden="1">{"'Sheet1'!$L$16"}</definedName>
    <definedName name="h" localSheetId="6" hidden="1">{"'Sheet1'!$L$16"}</definedName>
    <definedName name="h" hidden="1">{"'Sheet1'!$L$16"}</definedName>
    <definedName name="Hdao">0.3</definedName>
    <definedName name="Hdap">5.2</definedName>
    <definedName name="Heä_soá_laép_xaø_H">1.7</definedName>
    <definedName name="Heso">'[3]MT DPin (2)'!$BP$99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localSheetId="9" hidden="1">#REF!</definedName>
    <definedName name="HiddenRows" localSheetId="5" hidden="1">#REF!</definedName>
    <definedName name="HiddenRows" localSheetId="6" hidden="1">#REF!</definedName>
    <definedName name="HiddenRows" hidden="1">#REF!</definedName>
    <definedName name="hoc">55000</definedName>
    <definedName name="HSCT3">0.1</definedName>
    <definedName name="HSDN">2.5</definedName>
    <definedName name="HSLXH">1.7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TH">'[1]BANCO (3)'!$K$122</definedName>
    <definedName name="hsvl">1</definedName>
    <definedName name="hsvl2">1</definedName>
    <definedName name="htlm" localSheetId="5" hidden="1">{"'Sheet1'!$L$16"}</definedName>
    <definedName name="htlm" localSheetId="6" hidden="1">{"'Sheet1'!$L$16"}</definedName>
    <definedName name="htlm" hidden="1">{"'Sheet1'!$L$16"}</definedName>
    <definedName name="HTML_CodePage" hidden="1">950</definedName>
    <definedName name="HTML_Control" localSheetId="5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localSheetId="5" hidden="1">{"'Sheet1'!$L$16"}</definedName>
    <definedName name="hu" localSheetId="6" hidden="1">{"'Sheet1'!$L$16"}</definedName>
    <definedName name="hu" hidden="1">{"'Sheet1'!$L$16"}</definedName>
    <definedName name="HUU" localSheetId="5" hidden="1">{"'Sheet1'!$L$16"}</definedName>
    <definedName name="HUU" localSheetId="6" hidden="1">{"'Sheet1'!$L$16"}</definedName>
    <definedName name="HUU" hidden="1">{"'Sheet1'!$L$16"}</definedName>
    <definedName name="huy" localSheetId="5" hidden="1">{"'Sheet1'!$L$16"}</definedName>
    <definedName name="huy" localSheetId="6" hidden="1">{"'Sheet1'!$L$16"}</definedName>
    <definedName name="huy" hidden="1">{"'Sheet1'!$L$16"}</definedName>
    <definedName name="j" localSheetId="5" hidden="1">{"'Sheet1'!$L$16"}</definedName>
    <definedName name="j" localSheetId="6" hidden="1">{"'Sheet1'!$L$16"}</definedName>
    <definedName name="j" hidden="1">{"'Sheet1'!$L$16"}</definedName>
    <definedName name="k" localSheetId="5" hidden="1">{"'Sheet1'!$L$16"}</definedName>
    <definedName name="k" localSheetId="6" hidden="1">{"'Sheet1'!$L$16"}</definedName>
    <definedName name="k" hidden="1">{"'Sheet1'!$L$16"}</definedName>
    <definedName name="ksbn" localSheetId="5" hidden="1">{"'Sheet1'!$L$16"}</definedName>
    <definedName name="ksbn" localSheetId="6" hidden="1">{"'Sheet1'!$L$16"}</definedName>
    <definedName name="ksbn" hidden="1">{"'Sheet1'!$L$16"}</definedName>
    <definedName name="kshn" localSheetId="5" hidden="1">{"'Sheet1'!$L$16"}</definedName>
    <definedName name="kshn" localSheetId="6" hidden="1">{"'Sheet1'!$L$16"}</definedName>
    <definedName name="kshn" hidden="1">{"'Sheet1'!$L$16"}</definedName>
    <definedName name="ksls" localSheetId="5" hidden="1">{"'Sheet1'!$L$16"}</definedName>
    <definedName name="ksls" localSheetId="6" hidden="1">{"'Sheet1'!$L$16"}</definedName>
    <definedName name="ksls" hidden="1">{"'Sheet1'!$L$16"}</definedName>
    <definedName name="khac">2</definedName>
    <definedName name="khongtruotgia" localSheetId="5" hidden="1">{"'Sheet1'!$L$16"}</definedName>
    <definedName name="khongtruotgia" localSheetId="6" hidden="1">{"'Sheet1'!$L$16"}</definedName>
    <definedName name="khongtruotgia" hidden="1">{"'Sheet1'!$L$16"}</definedName>
    <definedName name="l" localSheetId="5" hidden="1">{"'Sheet1'!$L$16"}</definedName>
    <definedName name="l" localSheetId="6" hidden="1">{"'Sheet1'!$L$16"}</definedName>
    <definedName name="l" hidden="1">{"'Sheet1'!$L$16"}</definedName>
    <definedName name="L63x6">5800</definedName>
    <definedName name="langson" localSheetId="5" hidden="1">{"'Sheet1'!$L$16"}</definedName>
    <definedName name="langson" localSheetId="6" hidden="1">{"'Sheet1'!$L$16"}</definedName>
    <definedName name="langson" hidden="1">{"'Sheet1'!$L$16"}</definedName>
    <definedName name="LBS_22">107800000</definedName>
    <definedName name="lk" localSheetId="2" hidden="1">#REF!</definedName>
    <definedName name="lk" localSheetId="3" hidden="1">#REF!</definedName>
    <definedName name="lk" localSheetId="4" hidden="1">#REF!</definedName>
    <definedName name="lk" localSheetId="9" hidden="1">#REF!</definedName>
    <definedName name="lk" localSheetId="5" hidden="1">#REF!</definedName>
    <definedName name="lk" localSheetId="6" hidden="1">#REF!</definedName>
    <definedName name="lk" hidden="1">#REF!</definedName>
    <definedName name="m" localSheetId="5" hidden="1">{"'Sheet1'!$L$16"}</definedName>
    <definedName name="m" localSheetId="6" hidden="1">{"'Sheet1'!$L$16"}</definedName>
    <definedName name="m" hidden="1">{"'Sheet1'!$L$16"}</definedName>
    <definedName name="mo" localSheetId="5" hidden="1">{"'Sheet1'!$L$16"}</definedName>
    <definedName name="mo" localSheetId="6" hidden="1">{"'Sheet1'!$L$16"}</definedName>
    <definedName name="mo" hidden="1">{"'Sheet1'!$L$16"}</definedName>
    <definedName name="moi" localSheetId="5" hidden="1">{"'Sheet1'!$L$16"}</definedName>
    <definedName name="moi" localSheetId="6" hidden="1">{"'Sheet1'!$L$16"}</definedName>
    <definedName name="moi" hidden="1">{"'Sheet1'!$L$16"}</definedName>
    <definedName name="n" localSheetId="5" hidden="1">{"'Sheet1'!$L$16"}</definedName>
    <definedName name="n" localSheetId="6" hidden="1">{"'Sheet1'!$L$16"}</definedName>
    <definedName name="n" hidden="1">{"'Sheet1'!$L$16"}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localSheetId="9" hidden="1">#REF!</definedName>
    <definedName name="OrderTable" localSheetId="5" hidden="1">#REF!</definedName>
    <definedName name="OrderTable" localSheetId="6" hidden="1">#REF!</definedName>
    <definedName name="OrderTable" hidden="1">#REF!</definedName>
    <definedName name="PAIII_" localSheetId="5" hidden="1">{"'Sheet1'!$L$16"}</definedName>
    <definedName name="PAIII_" localSheetId="6" hidden="1">{"'Sheet1'!$L$16"}</definedName>
    <definedName name="PAIII_" hidden="1">{"'Sheet1'!$L$16"}</definedName>
    <definedName name="PMS" localSheetId="5" hidden="1">{"'Sheet1'!$L$16"}</definedName>
    <definedName name="PMS" localSheetId="6" hidden="1">{"'Sheet1'!$L$16"}</definedName>
    <definedName name="PMS" hidden="1">{"'Sheet1'!$L$16"}</definedName>
    <definedName name="_xlnm.Print_Area" localSheetId="0">'Bieu 01 TH'!$A$1:$AN$36</definedName>
    <definedName name="_xlnm.Print_Area" localSheetId="1">'Bieu 02a NSDP (N)'!$A$1:$BC$184</definedName>
    <definedName name="_xlnm.Print_Area" localSheetId="2">'Bieu 02b NSDP (H)'!$A$1:$BD$49</definedName>
    <definedName name="_xlnm.Print_Area" localSheetId="3">'Bieu 03 NSTW'!$A$1:$BD$46</definedName>
    <definedName name="_xlnm.Print_Area" localSheetId="4">'Bieu 04 Thu de lai'!$A$1:$BD$46</definedName>
    <definedName name="_xlnm.Print_Area" localSheetId="9">'Bieu 04 Thu de lai 21-25'!$A$1:$S$46</definedName>
    <definedName name="_xlnm.Print_Area" localSheetId="5">'Bieu 05. CTMTQG'!$A$1:$CQ$61</definedName>
    <definedName name="_xlnm.Print_Area" localSheetId="6">'Bieu 06 ODA'!$A$1:$CP$64</definedName>
    <definedName name="_xlnm.Print_Area" localSheetId="7">'Biểu 1'!$A$2:$G$18</definedName>
    <definedName name="_xlnm.Print_Area" localSheetId="8">'Biểu 2'!$A$1:$O$82</definedName>
    <definedName name="_xlnm.Print_Titles" localSheetId="0">'Bieu 01 TH'!$6:$10</definedName>
    <definedName name="_xlnm.Print_Titles" localSheetId="1">'Bieu 02a NSDP (N)'!$6:$11</definedName>
    <definedName name="_xlnm.Print_Titles" localSheetId="2">'Bieu 02b NSDP (H)'!$6:$11</definedName>
    <definedName name="_xlnm.Print_Titles" localSheetId="3">'Bieu 03 NSTW'!$6:$11</definedName>
    <definedName name="_xlnm.Print_Titles" localSheetId="4">'Bieu 04 Thu de lai'!$6:$11</definedName>
    <definedName name="_xlnm.Print_Titles" localSheetId="9">'Bieu 04 Thu de lai 21-25'!$6:$10</definedName>
    <definedName name="_xlnm.Print_Titles" localSheetId="5">'Bieu 05. CTMTQG'!$6:$13</definedName>
    <definedName name="_xlnm.Print_Titles" localSheetId="6">'Bieu 06 ODA'!$6:$13</definedName>
    <definedName name="_xlnm.Print_Titles" localSheetId="8">'Biểu 2'!$6:$10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localSheetId="9" hidden="1">#REF!</definedName>
    <definedName name="ProdForm" localSheetId="5" hidden="1">#REF!</definedName>
    <definedName name="ProdForm" localSheetId="6" hidden="1">#REF!</definedName>
    <definedName name="ProdForm" hidden="1">#REF!</definedName>
    <definedName name="Product" localSheetId="2" hidden="1">#REF!</definedName>
    <definedName name="Product" localSheetId="3" hidden="1">#REF!</definedName>
    <definedName name="Product" localSheetId="4" hidden="1">#REF!</definedName>
    <definedName name="Product" localSheetId="9" hidden="1">#REF!</definedName>
    <definedName name="Product" localSheetId="5" hidden="1">#REF!</definedName>
    <definedName name="Product" localSheetId="6" hidden="1">#REF!</definedName>
    <definedName name="Product" hidden="1">#REF!</definedName>
    <definedName name="rate">14000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localSheetId="9" hidden="1">#REF!</definedName>
    <definedName name="RCArea" localSheetId="5" hidden="1">#REF!</definedName>
    <definedName name="RCArea" localSheetId="6" hidden="1">#REF!</definedName>
    <definedName name="RCArea" hidden="1">#REF!</definedName>
    <definedName name="S.dinh">640</definedName>
    <definedName name="Spanner_Auto_File">"C:\My Documents\tinh cdo.x2a"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localSheetId="9" hidden="1">#REF!</definedName>
    <definedName name="SpecialPrice" localSheetId="5" hidden="1">#REF!</definedName>
    <definedName name="SpecialPrice" localSheetId="6" hidden="1">#REF!</definedName>
    <definedName name="SpecialPrice" hidden="1">#REF!</definedName>
    <definedName name="t" localSheetId="5" hidden="1">{"'Sheet1'!$L$16"}</definedName>
    <definedName name="t" localSheetId="6" hidden="1">{"'Sheet1'!$L$16"}</definedName>
    <definedName name="t" hidden="1">{"'Sheet1'!$L$16"}</definedName>
    <definedName name="Tang">100</definedName>
    <definedName name="TaxTV">10%</definedName>
    <definedName name="TaxXL">5%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localSheetId="9" hidden="1">#REF!</definedName>
    <definedName name="tbl_ProdInfo" localSheetId="5" hidden="1">#REF!</definedName>
    <definedName name="tbl_ProdInfo" localSheetId="6" hidden="1">#REF!</definedName>
    <definedName name="tbl_ProdInfo" hidden="1">#REF!</definedName>
    <definedName name="Tiepdiama">9500</definedName>
    <definedName name="ttttt" localSheetId="5" hidden="1">{"'Sheet1'!$L$16"}</definedName>
    <definedName name="ttttt" localSheetId="6" hidden="1">{"'Sheet1'!$L$16"}</definedName>
    <definedName name="ttttt" hidden="1">{"'Sheet1'!$L$16"}</definedName>
    <definedName name="TTTTTTTTT" localSheetId="5" hidden="1">{"'Sheet1'!$L$16"}</definedName>
    <definedName name="TTTTTTTTT" localSheetId="6" hidden="1">{"'Sheet1'!$L$16"}</definedName>
    <definedName name="TTTTTTTTT" hidden="1">{"'Sheet1'!$L$16"}</definedName>
    <definedName name="ttttttttttt" localSheetId="5" hidden="1">{"'Sheet1'!$L$16"}</definedName>
    <definedName name="ttttttttttt" localSheetId="6" hidden="1">{"'Sheet1'!$L$16"}</definedName>
    <definedName name="ttttttttttt" hidden="1">{"'Sheet1'!$L$16"}</definedName>
    <definedName name="tuyennhanh" localSheetId="5" hidden="1">{"'Sheet1'!$L$16"}</definedName>
    <definedName name="tuyennhanh" localSheetId="6" hidden="1">{"'Sheet1'!$L$16"}</definedName>
    <definedName name="tuyennhanh" hidden="1">{"'Sheet1'!$L$16"}</definedName>
    <definedName name="tytrong16so5nam">'[1]PLI CTrinh'!$CN$10</definedName>
    <definedName name="tha" localSheetId="5" hidden="1">{"'Sheet1'!$L$16"}</definedName>
    <definedName name="tha" localSheetId="6" hidden="1">{"'Sheet1'!$L$16"}</definedName>
    <definedName name="tha" hidden="1">{"'Sheet1'!$L$16"}</definedName>
    <definedName name="thepma">10500</definedName>
    <definedName name="thue">6</definedName>
    <definedName name="u" localSheetId="5" hidden="1">{"'Sheet1'!$L$16"}</definedName>
    <definedName name="u" localSheetId="6" hidden="1">{"'Sheet1'!$L$16"}</definedName>
    <definedName name="u" hidden="1">{"'Sheet1'!$L$16"}</definedName>
    <definedName name="ư" localSheetId="5" hidden="1">{"'Sheet1'!$L$16"}</definedName>
    <definedName name="ư" localSheetId="6" hidden="1">{"'Sheet1'!$L$16"}</definedName>
    <definedName name="ư" hidden="1">{"'Sheet1'!$L$16"}</definedName>
    <definedName name="v" localSheetId="5" hidden="1">{"'Sheet1'!$L$16"}</definedName>
    <definedName name="v" localSheetId="6" hidden="1">{"'Sheet1'!$L$16"}</definedName>
    <definedName name="v" hidden="1">{"'Sheet1'!$L$16"}</definedName>
    <definedName name="VAÄT_LIEÄU">"nhandongia"</definedName>
    <definedName name="vcoto" localSheetId="5" hidden="1">{"'Sheet1'!$L$16"}</definedName>
    <definedName name="vcoto" localSheetId="6" hidden="1">{"'Sheet1'!$L$16"}</definedName>
    <definedName name="vcoto" hidden="1">{"'Sheet1'!$L$16"}</definedName>
    <definedName name="Viet" localSheetId="5" hidden="1">{"'Sheet1'!$L$16"}</definedName>
    <definedName name="Viet" localSheetId="6" hidden="1">{"'Sheet1'!$L$16"}</definedName>
    <definedName name="Viet" hidden="1">{"'Sheet1'!$L$16"}</definedName>
    <definedName name="WIRE1">5</definedName>
    <definedName name="wrn.aaa." localSheetId="5" hidden="1">{#N/A,#N/A,FALSE,"Sheet1";#N/A,#N/A,FALSE,"Sheet1";#N/A,#N/A,FALSE,"Sheet1"}</definedName>
    <definedName name="wrn.aaa." localSheetId="6" hidden="1">{#N/A,#N/A,FALSE,"Sheet1";#N/A,#N/A,FALSE,"Sheet1";#N/A,#N/A,FALSE,"Sheet1"}</definedName>
    <definedName name="wrn.aaa." hidden="1">{#N/A,#N/A,FALSE,"Sheet1";#N/A,#N/A,FALSE,"Sheet1";#N/A,#N/A,FALSE,"Sheet1"}</definedName>
    <definedName name="wrn.cong." localSheetId="5" hidden="1">{#N/A,#N/A,FALSE,"Sheet1"}</definedName>
    <definedName name="wrn.cong." localSheetId="6" hidden="1">{#N/A,#N/A,FALSE,"Sheet1"}</definedName>
    <definedName name="wrn.cong." hidden="1">{#N/A,#N/A,FALSE,"Sheet1"}</definedName>
    <definedName name="wrn.chi._.tiÆt." localSheetId="5" hidden="1">{#N/A,#N/A,FALSE,"Chi tiÆt"}</definedName>
    <definedName name="wrn.chi._.tiÆt." localSheetId="6" hidden="1">{#N/A,#N/A,FALSE,"Chi tiÆt"}</definedName>
    <definedName name="wrn.chi._.tiÆt." hidden="1">{#N/A,#N/A,FALSE,"Chi tiÆt"}</definedName>
    <definedName name="wrn.vd." localSheetId="5" hidden="1">{#N/A,#N/A,TRUE,"BT M200 da 10x20"}</definedName>
    <definedName name="wrn.vd." localSheetId="6" hidden="1">{#N/A,#N/A,TRUE,"BT M200 da 10x20"}</definedName>
    <definedName name="wrn.vd." hidden="1">{#N/A,#N/A,TRUE,"BT M200 da 10x20"}</definedName>
    <definedName name="XBCNCKT">5600</definedName>
    <definedName name="XCCT">0.5</definedName>
    <definedName name="xls" localSheetId="5" hidden="1">{"'Sheet1'!$L$16"}</definedName>
    <definedName name="xls" localSheetId="6" hidden="1">{"'Sheet1'!$L$16"}</definedName>
    <definedName name="xls" hidden="1">{"'Sheet1'!$L$16"}</definedName>
    <definedName name="xlttbninh" localSheetId="5" hidden="1">{"'Sheet1'!$L$16"}</definedName>
    <definedName name="xlttbninh" localSheetId="6" hidden="1">{"'Sheet1'!$L$16"}</definedName>
    <definedName name="xlttbninh" hidden="1">{"'Sheet1'!$L$16"}</definedName>
    <definedName name="XTKKTTC">7500</definedName>
  </definedNames>
  <calcPr calcId="144525"/>
</workbook>
</file>

<file path=xl/calcChain.xml><?xml version="1.0" encoding="utf-8"?>
<calcChain xmlns="http://schemas.openxmlformats.org/spreadsheetml/2006/main">
  <c r="B14" i="18" l="1"/>
  <c r="K32" i="5"/>
  <c r="L32" i="5" s="1"/>
  <c r="I73" i="5"/>
  <c r="J73" i="5"/>
  <c r="K73" i="5"/>
  <c r="L73" i="5"/>
  <c r="L57" i="5"/>
  <c r="K57" i="5"/>
  <c r="G61" i="5"/>
  <c r="G56" i="5"/>
  <c r="M57" i="5"/>
  <c r="N57" i="5"/>
  <c r="M31" i="5"/>
  <c r="N31" i="5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J15" i="5"/>
  <c r="K15" i="5"/>
  <c r="L15" i="5"/>
  <c r="M15" i="5"/>
  <c r="N15" i="5"/>
  <c r="I15" i="5"/>
  <c r="F11" i="18"/>
  <c r="E12" i="18"/>
  <c r="E11" i="18" s="1"/>
  <c r="F12" i="18"/>
  <c r="B13" i="18"/>
  <c r="B18" i="18"/>
  <c r="B17" i="18"/>
  <c r="B16" i="18"/>
  <c r="B15" i="18"/>
  <c r="I51" i="5"/>
  <c r="J51" i="5"/>
  <c r="M51" i="5"/>
  <c r="N51" i="5"/>
  <c r="L48" i="5"/>
  <c r="M48" i="5"/>
  <c r="N48" i="5"/>
  <c r="K48" i="5"/>
  <c r="K53" i="5"/>
  <c r="L53" i="5" s="1"/>
  <c r="K52" i="5"/>
  <c r="L52" i="5" s="1"/>
  <c r="G53" i="5"/>
  <c r="G50" i="5"/>
  <c r="L55" i="5"/>
  <c r="M55" i="5"/>
  <c r="N55" i="5"/>
  <c r="K55" i="5"/>
  <c r="L51" i="5" l="1"/>
  <c r="K31" i="5"/>
  <c r="L31" i="5"/>
  <c r="K51" i="5"/>
  <c r="G14" i="5" l="1"/>
  <c r="G13" i="5" s="1"/>
  <c r="H14" i="5"/>
  <c r="H13" i="5" s="1"/>
  <c r="M65" i="5"/>
  <c r="M64" i="5" s="1"/>
  <c r="M62" i="5" s="1"/>
  <c r="N65" i="5"/>
  <c r="N64" i="5" s="1"/>
  <c r="N62" i="5" s="1"/>
  <c r="L77" i="5"/>
  <c r="M77" i="5"/>
  <c r="N77" i="5"/>
  <c r="G81" i="5"/>
  <c r="G78" i="5"/>
  <c r="L72" i="5"/>
  <c r="I72" i="5"/>
  <c r="L71" i="5"/>
  <c r="K71" i="5" s="1"/>
  <c r="I71" i="5"/>
  <c r="J68" i="5"/>
  <c r="L68" i="5" s="1"/>
  <c r="K68" i="5" s="1"/>
  <c r="J67" i="5"/>
  <c r="L67" i="5" s="1"/>
  <c r="L66" i="5"/>
  <c r="K66" i="5" s="1"/>
  <c r="I66" i="5"/>
  <c r="N54" i="5"/>
  <c r="L65" i="5" l="1"/>
  <c r="J65" i="5"/>
  <c r="M54" i="5"/>
  <c r="K72" i="5"/>
  <c r="K67" i="5"/>
  <c r="I67" i="5"/>
  <c r="I68" i="5"/>
  <c r="J62" i="5" l="1"/>
  <c r="J64" i="5"/>
  <c r="L64" i="5"/>
  <c r="L62" i="5" s="1"/>
  <c r="K65" i="5"/>
  <c r="I65" i="5"/>
  <c r="I62" i="5" l="1"/>
  <c r="I64" i="5"/>
  <c r="K64" i="5"/>
  <c r="K62" i="5" s="1"/>
  <c r="D17" i="18" s="1"/>
  <c r="C17" i="18" s="1"/>
  <c r="M47" i="5"/>
  <c r="N47" i="5"/>
  <c r="I14" i="5"/>
  <c r="J14" i="5"/>
  <c r="M14" i="5"/>
  <c r="N14" i="5"/>
  <c r="M13" i="5" l="1"/>
  <c r="N13" i="5"/>
  <c r="I13" i="5"/>
  <c r="I12" i="5" s="1"/>
  <c r="J13" i="5"/>
  <c r="J12" i="5" s="1"/>
  <c r="K47" i="5"/>
  <c r="D15" i="18" s="1"/>
  <c r="C15" i="18" s="1"/>
  <c r="L47" i="5" l="1"/>
  <c r="L54" i="5" l="1"/>
  <c r="M80" i="5"/>
  <c r="N80" i="5"/>
  <c r="G80" i="5"/>
  <c r="I80" i="5"/>
  <c r="I79" i="5" s="1"/>
  <c r="J80" i="5"/>
  <c r="J79" i="5" s="1"/>
  <c r="K54" i="5" l="1"/>
  <c r="D16" i="18" s="1"/>
  <c r="C16" i="18" s="1"/>
  <c r="L14" i="5"/>
  <c r="L13" i="5" s="1"/>
  <c r="G76" i="5"/>
  <c r="G12" i="5" s="1"/>
  <c r="K14" i="5" l="1"/>
  <c r="K78" i="5"/>
  <c r="K13" i="5" l="1"/>
  <c r="D14" i="18"/>
  <c r="K77" i="5"/>
  <c r="L81" i="5"/>
  <c r="AA78" i="7"/>
  <c r="Z78" i="7" s="1"/>
  <c r="AB78" i="7"/>
  <c r="AA74" i="7"/>
  <c r="Y74" i="7"/>
  <c r="S74" i="7"/>
  <c r="T74" i="7" s="1"/>
  <c r="K89" i="7"/>
  <c r="L88" i="7"/>
  <c r="K88" i="7" s="1"/>
  <c r="L87" i="7"/>
  <c r="K87" i="7" s="1"/>
  <c r="K86" i="7"/>
  <c r="K85" i="7"/>
  <c r="L84" i="7"/>
  <c r="K84" i="7" s="1"/>
  <c r="K83" i="7"/>
  <c r="L82" i="7"/>
  <c r="K82" i="7" s="1"/>
  <c r="K81" i="7"/>
  <c r="K80" i="7"/>
  <c r="L79" i="7"/>
  <c r="K79" i="7" s="1"/>
  <c r="K78" i="7"/>
  <c r="K77" i="7"/>
  <c r="K76" i="7"/>
  <c r="K75" i="7"/>
  <c r="K74" i="7"/>
  <c r="H87" i="7"/>
  <c r="G87" i="7"/>
  <c r="C14" i="18" l="1"/>
  <c r="D13" i="18"/>
  <c r="K81" i="5"/>
  <c r="C13" i="18" l="1"/>
  <c r="L80" i="5"/>
  <c r="K80" i="5" l="1"/>
  <c r="H80" i="5" l="1"/>
  <c r="H76" i="5" s="1"/>
  <c r="H12" i="5" s="1"/>
  <c r="H13" i="14"/>
  <c r="J13" i="14"/>
  <c r="L13" i="14"/>
  <c r="N13" i="14"/>
  <c r="P13" i="14"/>
  <c r="R13" i="14"/>
  <c r="T13" i="14"/>
  <c r="V13" i="14"/>
  <c r="X13" i="14"/>
  <c r="Z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A4" i="17"/>
  <c r="A4" i="16"/>
  <c r="A4" i="15"/>
  <c r="A4" i="13" l="1"/>
  <c r="A4" i="12"/>
  <c r="A4" i="7"/>
  <c r="A4" i="14"/>
  <c r="B13" i="14"/>
  <c r="F13" i="14" s="1"/>
  <c r="CD14" i="12"/>
  <c r="CE14" i="12" s="1"/>
  <c r="AP14" i="12"/>
  <c r="AQ14" i="12" s="1"/>
  <c r="AR14" i="12" s="1"/>
  <c r="AS14" i="12" s="1"/>
  <c r="AT14" i="12" s="1"/>
  <c r="AU14" i="12" s="1"/>
  <c r="AV14" i="12" s="1"/>
  <c r="AW14" i="12" s="1"/>
  <c r="AX14" i="12" s="1"/>
  <c r="AY14" i="12" s="1"/>
  <c r="AZ14" i="12" s="1"/>
  <c r="AD14" i="12"/>
  <c r="AE14" i="12" s="1"/>
  <c r="AF14" i="12" s="1"/>
  <c r="AG14" i="12" s="1"/>
  <c r="AH14" i="12" s="1"/>
  <c r="AI14" i="12" s="1"/>
  <c r="AJ14" i="12" s="1"/>
  <c r="AK14" i="12" s="1"/>
  <c r="AL14" i="12" s="1"/>
  <c r="AM14" i="12" s="1"/>
  <c r="AN14" i="12" s="1"/>
  <c r="S14" i="12"/>
  <c r="T14" i="12" s="1"/>
  <c r="U14" i="12" s="1"/>
  <c r="V14" i="12" s="1"/>
  <c r="W14" i="12" s="1"/>
  <c r="X14" i="12" s="1"/>
  <c r="Y14" i="12" s="1"/>
  <c r="Z14" i="12" s="1"/>
  <c r="AA14" i="12" s="1"/>
  <c r="AB14" i="12" s="1"/>
  <c r="N14" i="12"/>
  <c r="H14" i="12"/>
  <c r="B14" i="12"/>
  <c r="D14" i="12" s="1"/>
  <c r="E14" i="12" s="1"/>
  <c r="F14" i="12" s="1"/>
  <c r="L79" i="5" l="1"/>
  <c r="L76" i="5" s="1"/>
  <c r="L12" i="5" s="1"/>
  <c r="M79" i="5"/>
  <c r="M76" i="5" s="1"/>
  <c r="M12" i="5" s="1"/>
  <c r="N79" i="5"/>
  <c r="N76" i="5" s="1"/>
  <c r="N12" i="5" s="1"/>
  <c r="K79" i="5"/>
  <c r="K76" i="5" s="1"/>
  <c r="D18" i="18" s="1"/>
  <c r="C18" i="18" l="1"/>
  <c r="D12" i="18"/>
  <c r="K12" i="5"/>
  <c r="D11" i="18" l="1"/>
  <c r="C12" i="18"/>
  <c r="C11" i="18" s="1"/>
  <c r="P12" i="5"/>
</calcChain>
</file>

<file path=xl/sharedStrings.xml><?xml version="1.0" encoding="utf-8"?>
<sst xmlns="http://schemas.openxmlformats.org/spreadsheetml/2006/main" count="1704" uniqueCount="346">
  <si>
    <t>Đơn vị: Triệu đồng</t>
  </si>
  <si>
    <t>STT</t>
  </si>
  <si>
    <t>Nguồn vốn đầu tư</t>
  </si>
  <si>
    <t>Ghi chú</t>
  </si>
  <si>
    <t>Số dự án</t>
  </si>
  <si>
    <t>Trong đó:</t>
  </si>
  <si>
    <t>Trong nước</t>
  </si>
  <si>
    <t>Nước ngoài</t>
  </si>
  <si>
    <t>TỔNG SỐ</t>
  </si>
  <si>
    <t>a)</t>
  </si>
  <si>
    <t xml:space="preserve">Trong đó: </t>
  </si>
  <si>
    <t>b)</t>
  </si>
  <si>
    <t>Ngân sách trung ương</t>
  </si>
  <si>
    <t>Ghi chú:</t>
  </si>
  <si>
    <t>Giai đoạn từ năm 2021 đến năm 2025</t>
  </si>
  <si>
    <t>-</t>
  </si>
  <si>
    <t>Đầu tư từ nguồn thu sử dụng đất</t>
  </si>
  <si>
    <t>Trong đó: Phân cấp cho ngân sách cấp huyện</t>
  </si>
  <si>
    <t>Bội chi ngân sách địa phương</t>
  </si>
  <si>
    <t>I</t>
  </si>
  <si>
    <t>II</t>
  </si>
  <si>
    <t>Danh mục dự án</t>
  </si>
  <si>
    <t>Mã dự án</t>
  </si>
  <si>
    <t>Quyết định đầu tư</t>
  </si>
  <si>
    <t>Số quyết định; ngày, tháng, năm ban hành</t>
  </si>
  <si>
    <t xml:space="preserve">TMĐT </t>
  </si>
  <si>
    <t>Tổng số (tất cả các nguồn vốn)</t>
  </si>
  <si>
    <t>Tổng số</t>
  </si>
  <si>
    <t>Trong đó</t>
  </si>
  <si>
    <t xml:space="preserve">Thu hồi các khoản ứng trước </t>
  </si>
  <si>
    <t>1</t>
  </si>
  <si>
    <t>(1)</t>
  </si>
  <si>
    <t>Dự án ...</t>
  </si>
  <si>
    <t>…</t>
  </si>
  <si>
    <t>………..</t>
  </si>
  <si>
    <t>2</t>
  </si>
  <si>
    <t>c)</t>
  </si>
  <si>
    <t>Địa điểm xây dựng</t>
  </si>
  <si>
    <t>Thời gian khởi công hoàn thành</t>
  </si>
  <si>
    <t>Trong đó: vốn NSTW</t>
  </si>
  <si>
    <t>Lũy kế vốn bố trí từ khởi công đến hết năm 2020</t>
  </si>
  <si>
    <t>Nhu cầu đầu tư 5 năm giai đoạn từ năm 2021 đến năm 2025</t>
  </si>
  <si>
    <t>Dự kiến kế hoạch 5 năm giai đoạn từ năm 2021 đến năm 2025</t>
  </si>
  <si>
    <t>Trong đó: Vốn NSTW</t>
  </si>
  <si>
    <t>Thanh toán nợ XDCB</t>
  </si>
  <si>
    <t>NHIỆM VỤ CHUẨN BỊ ĐẦU TƯ</t>
  </si>
  <si>
    <t>THỰC HIỆN DỰ ÁN</t>
  </si>
  <si>
    <t>(2)</t>
  </si>
  <si>
    <t>Dự án chuyển tiếp từ giai đoạn từ năm 2016 đến năm 2020 sang giai đoạn từ năm 2021 đến năm 2025</t>
  </si>
  <si>
    <t>Dự án hoàn thành và bàn giao đưa vào sử dụng đến ngày 31 tháng 12 năm 2020</t>
  </si>
  <si>
    <t>Dự án chuyển tiếp sang giai đoạn từ năm 2021 đến năm 2025</t>
  </si>
  <si>
    <t>- Dự án giãn hoãn tiến độ thi công và chuyển đổi hình thức đầu tư trong giai đoạn từ năm 2021 đến năm 2025</t>
  </si>
  <si>
    <t>…….</t>
  </si>
  <si>
    <r>
      <t xml:space="preserve">Dự án khởi công mới trong giai đoạn từ năm 2021 đến năm 2025 </t>
    </r>
    <r>
      <rPr>
        <b/>
        <vertAlign val="superscript"/>
        <sz val="10"/>
        <color theme="1"/>
        <rFont val="Arial Narrow"/>
        <family val="2"/>
      </rPr>
      <t>(1)</t>
    </r>
  </si>
  <si>
    <t>(1) Chỉ được bố trí vốn đầu tư công để thanh toán nợ đọng XDCB phát sinh trước ngày 01/01/2015</t>
  </si>
  <si>
    <t>(2) Sắp xếp các dự án theo thứ tự ưu tiên</t>
  </si>
  <si>
    <t>THỰC HIỆN DỰ ÁN ((1)+(2))</t>
  </si>
  <si>
    <t>Dự án chuyển đổi hình thức đầu tư</t>
  </si>
  <si>
    <t>Dự án giãn hoãn tiến độ thi công đến điểm dừng kỹ thuật hợp lý</t>
  </si>
  <si>
    <t>Dự án dự kiến hoàn thành và bàn giao đưa vào sử dụng trong giai đoạn từ năm 2021 đến năm 2025</t>
  </si>
  <si>
    <t>b.1)</t>
  </si>
  <si>
    <t>b.2)</t>
  </si>
  <si>
    <t>Dự án dự kiến hoàn thành sau năm 2025</t>
  </si>
  <si>
    <t>c.1)</t>
  </si>
  <si>
    <t>c.2)</t>
  </si>
  <si>
    <t>A</t>
  </si>
  <si>
    <t>III</t>
  </si>
  <si>
    <t>Trong đó: vốn NSĐP</t>
  </si>
  <si>
    <t>Trong đó: Vốn NSĐP</t>
  </si>
  <si>
    <t>Phân loại tương tự như Mục A</t>
  </si>
  <si>
    <t>B</t>
  </si>
  <si>
    <t>C</t>
  </si>
  <si>
    <t>(dành cho UBND các huyện, thành phố)</t>
  </si>
  <si>
    <t>(dành cho các Sở, ban, ngành, UBND các huyện, thành phố)</t>
  </si>
  <si>
    <t>(dành cho các Sở, ban, ngành)</t>
  </si>
  <si>
    <t>VỐN PHÂN CẤP CHO NGÂN SÁCH CẤP HUYỆN</t>
  </si>
  <si>
    <t>VỐN ĐẦU TƯ TỪ NGÂN SÁCH CẤP TỈNH</t>
  </si>
  <si>
    <t>Giải ngân kế hoạch trung hạn</t>
  </si>
  <si>
    <t>Vốn đầu tư phát triển nguồn NSNN</t>
  </si>
  <si>
    <t>Cân đối ngân sách địa phương</t>
  </si>
  <si>
    <t>a</t>
  </si>
  <si>
    <t>Vốn đầu tư trong cân đối theo tiêu chí, định mức</t>
  </si>
  <si>
    <t>b</t>
  </si>
  <si>
    <t>c</t>
  </si>
  <si>
    <t>Đầu tư từ nguồn thu xổ số kiến thiết</t>
  </si>
  <si>
    <t>d</t>
  </si>
  <si>
    <t>Các chương trình mục tiêu Quốc gia</t>
  </si>
  <si>
    <t>Các chương trình mục tiêu</t>
  </si>
  <si>
    <t>Kế hoạch trung hạn 5 năm giai đoạn từ năm 2016 đến năm 2020</t>
  </si>
  <si>
    <t>Kế hoạch năm 2016</t>
  </si>
  <si>
    <t>Kế hoạch năm 2017</t>
  </si>
  <si>
    <t>Kế hoạch năm 2018</t>
  </si>
  <si>
    <t>Kế hoạch năm 2019</t>
  </si>
  <si>
    <t>Dự kiến Kế hoạch năm 2020</t>
  </si>
  <si>
    <t>Ước giải ngân kế hoạch năm 2019</t>
  </si>
  <si>
    <t>Ước giải ngân kế hoạch năm 2020</t>
  </si>
  <si>
    <t>Chương trình MTQG giảm nghèo bền vững</t>
  </si>
  <si>
    <t>Chương trình MTQG xây dựng nông thôn mới</t>
  </si>
  <si>
    <t>Phân bổ vốn theo dự án</t>
  </si>
  <si>
    <t>Vốn điều lệ quỹ hỗ trợ phát triển sử dụng đất</t>
  </si>
  <si>
    <t>Vốn chi phí quản lý đất đai</t>
  </si>
  <si>
    <t>Các nguồn thu để lại đầu tư</t>
  </si>
  <si>
    <t>Nguồn….</t>
  </si>
  <si>
    <t>….</t>
  </si>
  <si>
    <t>Biểu mẫu số</t>
  </si>
  <si>
    <t>Địa điểm XD</t>
  </si>
  <si>
    <t>Năng lực thiết kế</t>
  </si>
  <si>
    <t>Thời gian KC-HT</t>
  </si>
  <si>
    <t>Trong đó: Vốn câp đối NSĐP</t>
  </si>
  <si>
    <t>- Dự án dự kiến hoàn thành và bàn giao đưa vào sử dụng trong giai đoạn 2016-2020</t>
  </si>
  <si>
    <t>- Dự án dự kiến hoàn thành sau năm 2020</t>
  </si>
  <si>
    <t>Dự án khởi công mới trong giai đoạn 2016-2020</t>
  </si>
  <si>
    <t>Nguồn Thu tiền sử dụng đất</t>
  </si>
  <si>
    <t>Phân loại như trên</t>
  </si>
  <si>
    <t>Quyết định đầu tư hoặc quyết định đầu tư điều chỉnh</t>
  </si>
  <si>
    <t>Mã số dự án</t>
  </si>
  <si>
    <t>Kế hoạch đầu tư công trung hạn giai đoạn 2016-2020</t>
  </si>
  <si>
    <t>Lũy kế vốn đã giải ngân đến hết kế hoạch năm 2015</t>
  </si>
  <si>
    <t>Dự kiến kế hoạch năm 2020</t>
  </si>
  <si>
    <t>TÌNH HÌNH THỰC HIỆN KẾ HOẠCH ĐẦU TƯ CÔNG TRUNG HẠN GIAI ĐOẠN 2016 - 2020 NGUỒN NGÂN SÁCH ĐỊA PHƯƠNG</t>
  </si>
  <si>
    <t>Dự án hoàn thành và bàn giao đưa vào sử dụng trước năm 2016</t>
  </si>
  <si>
    <t>Dự án hoàn thành và bàn giao đưa vào sử dụng trong giai đoạn 2016 - 2020</t>
  </si>
  <si>
    <t>Dự án hoàn thành và bàn giao đưa vào sử dụng giai đoạn 2016-2020</t>
  </si>
  <si>
    <t>Dự án chuyển tiếp sang giai đoạn 2021-2025</t>
  </si>
  <si>
    <t>Dự án chuyển tiếp từ trước năm 2016 sang giai đoạn 2016-2020</t>
  </si>
  <si>
    <t>CHUẨN BỊ ĐẦU TƯ</t>
  </si>
  <si>
    <t>Nguồn Cân đối NSĐP theo tiêu chí, định mức</t>
  </si>
  <si>
    <t>Nguồn …</t>
  </si>
  <si>
    <t>Biểu mẫu số 02</t>
  </si>
  <si>
    <t>Biểu mẫu số 03</t>
  </si>
  <si>
    <t>(Biểu mẫu kèm theo Công văn số              /SKHĐT-TH ngày           tháng       năm 2019 của Sở Kế hoạch và Đầu tư)</t>
  </si>
  <si>
    <t>Biểu mẫu số 04</t>
  </si>
  <si>
    <t>Ngành, lĩnh vực, Chương trình</t>
  </si>
  <si>
    <t>Biểu mẫu số 05</t>
  </si>
  <si>
    <t>TT</t>
  </si>
  <si>
    <t>Nhà tài trợ</t>
  </si>
  <si>
    <t>Ngày ký kết hiệp định</t>
  </si>
  <si>
    <t>Ngày kết thúc Hiệp định</t>
  </si>
  <si>
    <t>Quyết định đầu tư ban đầu</t>
  </si>
  <si>
    <t>Lũy kế vốn đã bố trí đến hết kế hoạch năm N-1</t>
  </si>
  <si>
    <t>Lũy kế vốn đã giải ngân đến hết kế hoạch năm N-1</t>
  </si>
  <si>
    <t>Kế hoạch năm N</t>
  </si>
  <si>
    <r>
      <t>Ước thực hiện kế hoạch 2014 từ 1/1/2014 đến 31/12/2014</t>
    </r>
    <r>
      <rPr>
        <vertAlign val="superscript"/>
        <sz val="10"/>
        <rFont val="Arial Narrow"/>
        <family val="2"/>
      </rPr>
      <t>(3)</t>
    </r>
  </si>
  <si>
    <t>Ước giải ngân kế hoạch năm N từ 1/1 năm N đến 31/1 năm N+1</t>
  </si>
  <si>
    <t>Lũy kế vốn đã giải ngân đến hết KH năm N</t>
  </si>
  <si>
    <t>Quyết định đầu tư điều chỉnh</t>
  </si>
  <si>
    <t>Kế hoạch đầu tư trung hạn giai đoạn 2016 - 2020</t>
  </si>
  <si>
    <t>Kế hoạch đầu tư trung hạn giai đoạn 2016 - 2020 đã giao đến hết năm 2019</t>
  </si>
  <si>
    <t>Lũy kế giải ngân kế hoạch đầu tư công trung hạn giai đoạn 2016 - 2020 đến hết năm 2019</t>
  </si>
  <si>
    <t xml:space="preserve">Số quyết định </t>
  </si>
  <si>
    <t>Vốn đối ứng</t>
  </si>
  <si>
    <t>Vốn nước ngoài (theo Hiệp định)</t>
  </si>
  <si>
    <t xml:space="preserve">Vốn đối ứng </t>
  </si>
  <si>
    <t>Vốn nước ngoài (tính theo tiền Việt)</t>
  </si>
  <si>
    <r>
      <t xml:space="preserve">Vốn nước ngoài (tính theo tiền Việt) </t>
    </r>
    <r>
      <rPr>
        <vertAlign val="superscript"/>
        <sz val="10"/>
        <rFont val="Arial Narrow"/>
        <family val="2"/>
      </rPr>
      <t>(2)</t>
    </r>
  </si>
  <si>
    <r>
      <t>Vốn đối ứng</t>
    </r>
    <r>
      <rPr>
        <vertAlign val="superscript"/>
        <sz val="10"/>
        <rFont val="Arial Narrow"/>
        <family val="2"/>
      </rPr>
      <t>(2)</t>
    </r>
  </si>
  <si>
    <r>
      <t>Vốn nước ngoài (theo Hiệp định)</t>
    </r>
    <r>
      <rPr>
        <vertAlign val="superscript"/>
        <sz val="10"/>
        <rFont val="Arial Narrow"/>
        <family val="2"/>
      </rPr>
      <t>(3)</t>
    </r>
  </si>
  <si>
    <t>Trong đó: vốn …</t>
  </si>
  <si>
    <t>Tính bằng nguyên tệ</t>
  </si>
  <si>
    <t>Quy đổi ra tiền Việt</t>
  </si>
  <si>
    <t>NSTW</t>
  </si>
  <si>
    <t>TPCP</t>
  </si>
  <si>
    <t>Đưa vào cân đối NSTW</t>
  </si>
  <si>
    <t>Vay lại</t>
  </si>
  <si>
    <t>Trong đó: thu hồi các khoản vốn ứng trước</t>
  </si>
  <si>
    <t xml:space="preserve"> NSTW</t>
  </si>
  <si>
    <t>VỐN NƯỚC NGOÀI KHÔNG GIẢI NGÂN THEO CƠ CHẾ TÀI CHÍNH TRONG NƯỚC</t>
  </si>
  <si>
    <t>Ngành, Lĩnh vực/Chương trình.......</t>
  </si>
  <si>
    <t>Danh mục dự án hoàn thành, bàn giao, đưa vào sử dụng đến ngày 31/12/2011</t>
  </si>
  <si>
    <t>Các dự án hoàn thành, bàn giao, đưa vào sử dụng đến ngày 31/12/2018</t>
  </si>
  <si>
    <t>Dự án nhóm A</t>
  </si>
  <si>
    <t>Dự án nhóm B</t>
  </si>
  <si>
    <t>Dự án nhóm C</t>
  </si>
  <si>
    <t>Các dự án dự kiến hoàn thành năm 2019</t>
  </si>
  <si>
    <t>3</t>
  </si>
  <si>
    <t>Danh mục dự án chuyển tiếp hoàn thành sau năm 2019</t>
  </si>
  <si>
    <t>4</t>
  </si>
  <si>
    <t>Danh mục dự án khởi công mới năm 2019</t>
  </si>
  <si>
    <t>VỐN NƯỚC NGOÀI GIẢI NGÂN THEO CƠ CHẾ TÀI CHÍNH TRONG NƯỚC</t>
  </si>
  <si>
    <t>Phân loại như phần A</t>
  </si>
  <si>
    <t>TÌNH HÌNH THỰC HIỆN KẾ HOẠCH ĐẦU TƯ CÔNG TRUNG HẠN GIAI ĐOẠN 2016 - 2020 NGUỒN VỐN NƯỚC NGOÀI</t>
  </si>
  <si>
    <t>TÌNH HÌNH THỰC HIỆN KẾ HOẠCH ĐẦU TƯ CÔNG TRUNG HẠN GIAI ĐOẠN 2016 - 2020 NGUỒN THU ĐỂ LẠI ĐẦU TƯ</t>
  </si>
  <si>
    <t>Biểu mẫu số 10</t>
  </si>
  <si>
    <t>NGUỒN ……</t>
  </si>
  <si>
    <t>NGUỒN ….</t>
  </si>
  <si>
    <t>Quyết định đầu</t>
  </si>
  <si>
    <t>Lũy kế vốn đã bố trí đến hết kế hoạch năm 2015</t>
  </si>
  <si>
    <t>Kế hoạch năm trung hạn 5 năm giai đoạn 2016 - 2020</t>
  </si>
  <si>
    <t>Vốn NSTW</t>
  </si>
  <si>
    <t>Vốn NSĐP</t>
  </si>
  <si>
    <t>Huy động dân góp</t>
  </si>
  <si>
    <t xml:space="preserve">Trong đó: NSTW </t>
  </si>
  <si>
    <t>NGÀNH, LĨNH VỰC/ CHƯƠNG TRÌNH …</t>
  </si>
  <si>
    <t>(3)</t>
  </si>
  <si>
    <t>Các dự án chuyển tiếp hoàn thành sau năm 2019</t>
  </si>
  <si>
    <t>(4)</t>
  </si>
  <si>
    <t>Các dự án khởi công mới năm 2019</t>
  </si>
  <si>
    <t>PHÂN LOẠI NHƯ TRÊN</t>
  </si>
  <si>
    <t>TÌNH HÌNH THỰC HIỆN KẾ HOẠCH ĐẦU TƯ CÔNG TRUNG HẠN GIAI ĐOẠN 2016 - 2020 NGUỒN VỐN CHƯƠNG TRÌNH MỤC TIÊU QUỐC GIA</t>
  </si>
  <si>
    <t>Biểu mẫu số 06</t>
  </si>
  <si>
    <t xml:space="preserve">Kế hoạch </t>
  </si>
  <si>
    <t>Năm 2016</t>
  </si>
  <si>
    <t>Giải ngân đến 31/01/2017</t>
  </si>
  <si>
    <t>Năm 2017</t>
  </si>
  <si>
    <t>Năm 2018</t>
  </si>
  <si>
    <t>Giải ngân kế hoạch năm 2016 kéo dài</t>
  </si>
  <si>
    <t>Giải ngân kế hoạch năm 2017 kéo dài</t>
  </si>
  <si>
    <t>Giải ngân đến 31/01/2018</t>
  </si>
  <si>
    <t>Giải ngân đến  kế hoạch 2017</t>
  </si>
  <si>
    <t>Giải ngân đến 31/01/2019</t>
  </si>
  <si>
    <t>Giải ngân đến  kế hoạch 2018</t>
  </si>
  <si>
    <t>Năm 2019</t>
  </si>
  <si>
    <t>Ước giải ngân đến 31/01/2020</t>
  </si>
  <si>
    <t>Giải ngân đến  kế hoạch 2019</t>
  </si>
  <si>
    <t>Giải ngân kế hoạch năm 2018 kéo dài</t>
  </si>
  <si>
    <t>Trong đó: Vốn  NSĐP</t>
  </si>
  <si>
    <t>Nguồn…</t>
  </si>
  <si>
    <t>I.1</t>
  </si>
  <si>
    <t>I.2</t>
  </si>
  <si>
    <t>Phân loại như trên mục I.1</t>
  </si>
  <si>
    <t>Phân loại như trên mục I</t>
  </si>
  <si>
    <t>Vốn đầu tư phát triển</t>
  </si>
  <si>
    <t>Vốn Sự nghiệp</t>
  </si>
  <si>
    <t>Kế hoạch</t>
  </si>
  <si>
    <t>NSĐP</t>
  </si>
  <si>
    <t>Vốn sự nghiệp</t>
  </si>
  <si>
    <t>Giải ngân kế hoạch năm 2017</t>
  </si>
  <si>
    <t>Giải ngân kế hoạch năm 2018</t>
  </si>
  <si>
    <t>Giải ngân kế hoạch năm 2019</t>
  </si>
  <si>
    <t>Vốn Đầu tư phát triển</t>
  </si>
  <si>
    <t>Thu hồi các khoản vốn ứng trước</t>
  </si>
  <si>
    <t>TỔNG HỢP TÌNH HÌNH THỰC HIỆN KẾ HOẠCH ĐẦU TƯ CÔNG TRUNG HẠN GIAI ĐOẠN 2016 - 2020</t>
  </si>
  <si>
    <t>Biểu mẫu số 02B</t>
  </si>
  <si>
    <t>TÌNH HÌNH THỰC HIỆN KẾ HOẠCH ĐẦU TƯ CÔNG TRUNG HẠN GIAI ĐOẠN 2016 - 2020 NGUỒN NGÂN SÁCH TRUNG ƯƠNG (VỐN CHƯƠNG TRÌNH MỤC TIÊU)</t>
  </si>
  <si>
    <t>CHI TIẾT DỰ KIẾN KẾ HOẠCH ĐẦU TƯ CÔNG TRUNG HẠN GIAI ĐOẠN 2021 - 2025 
VỐN CÂN ĐỐI NGÂN SÁCH ĐỊA PHƯƠNG</t>
  </si>
  <si>
    <r>
      <t>Thanh toán nợ XDCB</t>
    </r>
    <r>
      <rPr>
        <b/>
        <vertAlign val="superscript"/>
        <sz val="10"/>
        <color theme="1"/>
        <rFont val="Arial Narrow"/>
        <family val="2"/>
      </rPr>
      <t>(1)</t>
    </r>
  </si>
  <si>
    <t>CHI TIẾT DỰ KIẾN KẾ HOẠCH ĐẦU TƯ CÔNG TRUNG HẠN GIAI ĐOẠN 2021 - 2025 
NGUỒN THU ĐỂ LẠI ĐẦU TƯ (BAO GỒM NGUỒN THUÊ ĐẤT VÀ TIỀN BÁN TÀI SẢN TRÊN ĐẤT)</t>
  </si>
  <si>
    <t>xã Ia Tơi</t>
  </si>
  <si>
    <t>2021-</t>
  </si>
  <si>
    <t>Xã Ia Đal</t>
  </si>
  <si>
    <t>Dự án chợ trung tâm huyện</t>
  </si>
  <si>
    <t>Đầu tư kết cấu hạ tầng quy hoạch phía Bắc trung tâm hành chính huyện</t>
  </si>
  <si>
    <t>Mở rộng Quốc lộ 14C (Đoạn từ ĐĐT25 đến cầu Suối Đá)</t>
  </si>
  <si>
    <t>Dự án khai thác quỹ đất để phát triển kết cấu hạ tầng, bố trí dân cư dọc hai bên Quốc lộ 14C đoạn từ Trung tâm hành chính huyện đến ngã 3 Quốc lộ 14C - Sê San 3</t>
  </si>
  <si>
    <t>Huyện Ia H'Drai</t>
  </si>
  <si>
    <t>Xã Ia Tơi</t>
  </si>
  <si>
    <t>Đường giao thông ĐĐT12</t>
  </si>
  <si>
    <t>Trường Tiểu học Lê Quý Đôn; Hạng mục Nhà hiệu bộ và hạng mục phụ trợ</t>
  </si>
  <si>
    <t>Đường giao thông ĐĐT 19</t>
  </si>
  <si>
    <t>Đường giao thông ĐĐT 38</t>
  </si>
  <si>
    <t>Quảng trường và đường nội bộ trung tâm huyện</t>
  </si>
  <si>
    <t>Phân cấp cân đối theo tiêu chí quy định tại NQ 24/2015/NQ-HĐND</t>
  </si>
  <si>
    <t>2018-</t>
  </si>
  <si>
    <t>2019-</t>
  </si>
  <si>
    <t xml:space="preserve">860/QĐ-UBND huyện ngày 17/10/2017 </t>
  </si>
  <si>
    <t>2017-</t>
  </si>
  <si>
    <t>1001b/QĐ-UBND huyện ngày 31/10/2016</t>
  </si>
  <si>
    <t>1001b/QĐ-UBND huyện ngày 31/10/2017</t>
  </si>
  <si>
    <t>683/QĐ-UBND huyện ngày 18/10/2018</t>
  </si>
  <si>
    <t>876/QĐ-UBND huyện ngày 30/10/2017</t>
  </si>
  <si>
    <t>Đường giao thông đô thị TTHC huyện (Khu công cộng - Dịch vụ). Hạng mục: các tuyến ĐĐT 04, ĐĐT 05, ĐĐT07</t>
  </si>
  <si>
    <t>Điểm trường tiểu học Tô Vĩnh Diện thôn 3, xã Ia Đal</t>
  </si>
  <si>
    <t>Điểm trường tiểu học Tô Vĩnh Diện thôn 2, xã Ia Đal</t>
  </si>
  <si>
    <t>Hệ thống thoát nước, vỉa hè đường giao thông ĐĐT 04, ĐĐT 05, ĐĐT 07 nhằm giữ gìn vệ sinh, bảo vệ và tái tạo cảnh quan môi trường</t>
  </si>
  <si>
    <t>Đường giao thông đô thị trung tâm huyện (ĐĐT13)</t>
  </si>
  <si>
    <t xml:space="preserve">Trường tiểu học Tô Vĩnh Diện. Hạng mục: Nhà hiệu bộ và các công trình phụ trợ </t>
  </si>
  <si>
    <t>Trường Tiểu học Lê Quý Đôn; Hạng mục: 06 phòng học và các công trình phụ trợ</t>
  </si>
  <si>
    <t>Dự án kiên cố hóa trường lớp học mầm non, tiểu học trên địa bàn huyện Ia H'Drai, tỉnh Kon Tum</t>
  </si>
  <si>
    <t>Kè chống sạt lở (Khu trung tâm hành chính huyện) phía sau Huyện ủy</t>
  </si>
  <si>
    <t xml:space="preserve">Đầu tư lưới điện hạ thế khu trung tâm hành chính huyện </t>
  </si>
  <si>
    <t>Mái che nhà công vụ khối Huyện ủy, khối Ủy ban nhân dân huyện và các hạng mục khác</t>
  </si>
  <si>
    <t>2016 - 2017</t>
  </si>
  <si>
    <t>2016-</t>
  </si>
  <si>
    <t>2020-</t>
  </si>
  <si>
    <t>73/QĐ-UBND ngày 22/02/2016</t>
  </si>
  <si>
    <t>182/QĐ-UBND ngày 30/03/2016</t>
  </si>
  <si>
    <t>181/QĐ-UBND ngày 30/03/2016</t>
  </si>
  <si>
    <t>176a/QĐ-UBND ngày 30/03/2016</t>
  </si>
  <si>
    <t>988/QĐ-UBND ngày 28/10/2016</t>
  </si>
  <si>
    <t>1001b/QĐ-UBND ngày 31/10/2016</t>
  </si>
  <si>
    <t>Dự kiến TMĐT</t>
  </si>
  <si>
    <t>682/QĐ-UBND ngày 18/07/2017</t>
  </si>
  <si>
    <t>711/QĐ-UBND ngày 30/10/2018</t>
  </si>
  <si>
    <t>TMĐT dự kiến</t>
  </si>
  <si>
    <t>865/QĐ-UBND huyện ngày 21/12/2018</t>
  </si>
  <si>
    <t xml:space="preserve">xã Ia Tơi </t>
  </si>
  <si>
    <t>huyện Ia H'Drai</t>
  </si>
  <si>
    <r>
      <t>Thanh toán nợ XDCB</t>
    </r>
    <r>
      <rPr>
        <b/>
        <vertAlign val="superscript"/>
        <sz val="10"/>
        <rFont val="Times New Roman"/>
        <family val="1"/>
      </rPr>
      <t>(1)</t>
    </r>
  </si>
  <si>
    <t xml:space="preserve">Dự án Mở rộng Quốc lộ 14C (đoạn từ N2-N5) </t>
  </si>
  <si>
    <t>Trường mầm non Hoa Mai (phòng học và phòng chức năng,  bếp ăn một chiều và nhà công vụ)</t>
  </si>
  <si>
    <t>Biểu mẫu số 01</t>
  </si>
  <si>
    <t>2021-2025</t>
  </si>
  <si>
    <t>Sữa chữa trụ sở Mặt trận tổ quốc Việt Nam huyện Ia H'Drai</t>
  </si>
  <si>
    <t>Dự án đầu tư kết cấu hạ tầng điểm dân cư số 20, xã Ia Đal</t>
  </si>
  <si>
    <t>xã Ia Đal</t>
  </si>
  <si>
    <t>497; 30/10/2019</t>
  </si>
  <si>
    <t>292; 31/7/2019</t>
  </si>
  <si>
    <t>188; 22/4/2020</t>
  </si>
  <si>
    <t>438; 15/10/2019</t>
  </si>
  <si>
    <t>185; 22/4/2020</t>
  </si>
  <si>
    <t>Sửa chữa trung tâm bồi dưỡng chính trị huyện Ia H’Drai</t>
  </si>
  <si>
    <t>TỔNG SỐ (A+B+C)</t>
  </si>
  <si>
    <t>Nâng cấp, sửa chữa Trung tâm Văn hóa –Thể thao –Du lịch và Truyền thông</t>
  </si>
  <si>
    <t>2021-2026</t>
  </si>
  <si>
    <t>Đường giao thông nông thôn số 4, thôn 1 xã Ia Tơi (Giai đoạn 2)</t>
  </si>
  <si>
    <t>490; 23/10/2020</t>
  </si>
  <si>
    <t>Phân cấp đầu tư từ nguồn thu tiền sử dụng đất trong cân đối</t>
  </si>
  <si>
    <t>Nguồn vốn cân đối NSĐP theo tiêu chí quy định tại Quyết định số 26/2020/QĐ-TTg</t>
  </si>
  <si>
    <t>Công trình Đường ĐĐT05</t>
  </si>
  <si>
    <t>Trường mầm non Tuổi Ngọc (phòng học, phòng chức năng, bếp ăn, nhà công vụ)</t>
  </si>
  <si>
    <t>Trường mầm non Măng Non (bếp ăn, nhà công vụ)</t>
  </si>
  <si>
    <t>Nguồn vốn</t>
  </si>
  <si>
    <t>Phân bổ thực hiện</t>
  </si>
  <si>
    <t>Dự phòng</t>
  </si>
  <si>
    <t>TỔNG CỘNG</t>
  </si>
  <si>
    <t>TỔNG HỢP NHU CẦU VÀ DỰ KIẾN KẾ HOẠCH ĐẦU TƯ CÔNG TRUNG HẠN VỐN NGÂN SÁCH NHÀ
 NUỚC GIAI ĐOẠN 2021-2025 HUYỆN IA H'DRAI</t>
  </si>
  <si>
    <t>Dư kiến Kế hoạch trung hạn giai đoạn 2021-2025</t>
  </si>
  <si>
    <t>Vốn đầu tư ngân sách địa phương</t>
  </si>
  <si>
    <t>NSNN</t>
  </si>
  <si>
    <t>Nguồn vốn 
người dân và huy đông khác</t>
  </si>
  <si>
    <t>Công trình Đường ĐĐT33 (N64-N65)</t>
  </si>
  <si>
    <t>Công trình Đường ĐĐT36 (N9-N66)</t>
  </si>
  <si>
    <t>Công trình Đường ĐĐT37 (N7-N75)</t>
  </si>
  <si>
    <t>Công trình Đường ĐĐT27 (N40-N53).</t>
  </si>
  <si>
    <t>Công trình Đường ĐĐT32 (N55-N58)</t>
  </si>
  <si>
    <t>Công trình Đường ĐĐT31 (N57-N54)</t>
  </si>
  <si>
    <t>Công trình Đường ĐĐT30 (N52-N54)</t>
  </si>
  <si>
    <t>Công trình Đường ĐĐT21 (N40-N30)</t>
  </si>
  <si>
    <t>Công trình Đường ĐĐT20 (N39-N30)</t>
  </si>
  <si>
    <t>Công trình Đường ĐĐT22 (N32-N33)</t>
  </si>
  <si>
    <t>Công trình Đường ĐĐT24 (N37-N36)</t>
  </si>
  <si>
    <t>Dự kiến đầu tư 5 năm giai đoạn từ năm 2021 đến năm 2025</t>
  </si>
  <si>
    <t>Phân cấp hỗ trợ xây dựng nông thôn mới (Ưu tiên đầu tư các công trình GD-ĐT)</t>
  </si>
  <si>
    <t>Phân cấp hỗ trợ đầu tư các công trình cấp bách</t>
  </si>
  <si>
    <t>+</t>
  </si>
  <si>
    <t>Cầu Drai (thuộc Đường giao thông nối trung tâm hành chính huyện với đường tuần tra biên giới khu vực Hồ Le)</t>
  </si>
  <si>
    <t>Công trình Thủy lợi Hồ chứa nước xã IV (Thôn 1, thôn 2, xã Ia Đal, huyện Ia H'Drai)</t>
  </si>
  <si>
    <t>02/QĐ-UBND huyện ngày 08/01/2019</t>
  </si>
  <si>
    <t>880/QĐ-UBND tỉnh ngày 23/8/2019</t>
  </si>
  <si>
    <t>Các công trình khời công mới giai đoạn 2021-2025</t>
  </si>
  <si>
    <t>Hỗ trợ đền bù giải phóng mặt bằng các công trình</t>
  </si>
  <si>
    <t>Phân cấp cân đối theo tiêu chí theo quy định tại Nghị quyết 63/2020/NQ-HĐND ngày 08/12/2020</t>
  </si>
  <si>
    <r>
      <t>Phân cấp đầu tư từ nguồn thu XSKT</t>
    </r>
    <r>
      <rPr>
        <b/>
        <i/>
        <sz val="10"/>
        <rFont val="Times New Roman"/>
        <family val="1"/>
        <charset val="163"/>
      </rPr>
      <t xml:space="preserve"> (Ưu tiên đầu tư các công trình GD-ĐT thực hiện CT MTQG xây dựng NTM)</t>
    </r>
  </si>
  <si>
    <t>Công trình Đường ĐĐT23 (N34-N35)</t>
  </si>
  <si>
    <t xml:space="preserve">Dự án khởi công mới trong giai đoạn từ năm 2021 đến năm 2025 </t>
  </si>
  <si>
    <t>(Kèm theo Nghị quyết số          /NQ-HĐND ngày       /12/2020 của Hội đồng nhân dân huyện Ia H'Drai)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</si>
</sst>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7">
    <numFmt numFmtId="42" formatCode="_-* #,##0\ &quot;þ&quot;_-;\-* #,##0\ &quot;þ&quot;_-;_-* &quot;-&quot;\ &quot;þ&quot;_-;_-@_-"/>
    <numFmt numFmtId="43" formatCode="_-* #,##0.00\ _þ_-;\-* #,##0.00\ _þ_-;_-* &quot;-&quot;??\ _þ_-;_-@_-"/>
    <numFmt numFmtId="164" formatCode="_-* #,##0\ _₫_-;\-* #,##0\ _₫_-;_-* &quot;-&quot;\ _₫_-;_-@_-"/>
    <numFmt numFmtId="165" formatCode="_-* #,##0.00\ _₫_-;\-* #,##0.00\ _₫_-;_-* &quot;-&quot;??\ _₫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ñ&quot;* #,##0_-;\-&quot;ñ&quot;* #,##0_-;_-&quot;ñ&quot;* &quot;-&quot;_-;_-@_-"/>
    <numFmt numFmtId="173" formatCode="_(* #,##0_);_(* \(#,##0\);_(* &quot;-&quot;??_);_(@_)"/>
    <numFmt numFmtId="174" formatCode="_-* #,##0\ &quot;F&quot;_-;\-* #,##0\ &quot;F&quot;_-;_-* &quot;-&quot;\ &quot;F&quot;_-;_-@_-"/>
    <numFmt numFmtId="175" formatCode="&quot;\&quot;#,##0;[Red]&quot;\&quot;&quot;\&quot;\-#,##0"/>
    <numFmt numFmtId="176" formatCode="#,##0\ &quot;DM&quot;;\-#,##0\ &quot;DM&quot;"/>
    <numFmt numFmtId="177" formatCode="0.000%"/>
    <numFmt numFmtId="178" formatCode="#.##00"/>
    <numFmt numFmtId="179" formatCode="_-* #,##0_-;\-* #,##0_-;_-* &quot;-&quot;_-;_-@_-"/>
    <numFmt numFmtId="180" formatCode="_-* #,##0.00_-;\-* #,##0.00_-;_-* &quot;-&quot;??_-;_-@_-"/>
    <numFmt numFmtId="181" formatCode="&quot;Rp&quot;#,##0_);[Red]\(&quot;Rp&quot;#,##0\)"/>
    <numFmt numFmtId="182" formatCode="_ * #,##0_)\ &quot;$&quot;_ ;_ * \(#,##0\)\ &quot;$&quot;_ ;_ * &quot;-&quot;_)\ &quot;$&quot;_ ;_ @_ "/>
    <numFmt numFmtId="183" formatCode="_-&quot;$&quot;* #,##0_-;\-&quot;$&quot;* #,##0_-;_-&quot;$&quot;* &quot;-&quot;_-;_-@_-"/>
    <numFmt numFmtId="184" formatCode="_-* #,##0\ _F_-;\-* #,##0\ _F_-;_-* &quot;-&quot;\ _F_-;_-@_-"/>
    <numFmt numFmtId="185" formatCode="_-* #,##0\ &quot;€&quot;_-;\-* #,##0\ &quot;€&quot;_-;_-* &quot;-&quot;\ &quot;€&quot;_-;_-@_-"/>
    <numFmt numFmtId="186" formatCode="_-* #,##0\ &quot;$&quot;_-;\-* #,##0\ &quot;$&quot;_-;_-* &quot;-&quot;\ &quot;$&quot;_-;_-@_-"/>
    <numFmt numFmtId="187" formatCode="_ * #,##0_)&quot;$&quot;_ ;_ * \(#,##0\)&quot;$&quot;_ ;_ * &quot;-&quot;_)&quot;$&quot;_ ;_ @_ "/>
    <numFmt numFmtId="188" formatCode="_-&quot;€&quot;* #,##0_-;\-&quot;€&quot;* #,##0_-;_-&quot;€&quot;* &quot;-&quot;_-;_-@_-"/>
    <numFmt numFmtId="189" formatCode="_-* #,##0.00\ _F_-;\-* #,##0.00\ _F_-;_-* &quot;-&quot;??\ _F_-;_-@_-"/>
    <numFmt numFmtId="190" formatCode="_-* #,##0.00\ _€_-;\-* #,##0.00\ _€_-;_-* &quot;-&quot;??\ _€_-;_-@_-"/>
    <numFmt numFmtId="191" formatCode="_ * #,##0.00_ ;_ * \-#,##0.00_ ;_ * &quot;-&quot;??_ ;_ @_ "/>
    <numFmt numFmtId="192" formatCode="_-* #,##0.00\ _V_N_D_-;\-* #,##0.00\ _V_N_D_-;_-* &quot;-&quot;??\ _V_N_D_-;_-@_-"/>
    <numFmt numFmtId="193" formatCode="_ * #,##0.00_)\ _$_ ;_ * \(#,##0.00\)\ _$_ ;_ * &quot;-&quot;??_)\ _$_ ;_ @_ "/>
    <numFmt numFmtId="194" formatCode="_ * #,##0.00_)_$_ ;_ * \(#,##0.00\)_$_ ;_ * &quot;-&quot;??_)_$_ ;_ @_ "/>
    <numFmt numFmtId="195" formatCode="_-* #,##0.00\ _ñ_-;\-* #,##0.00\ _ñ_-;_-* &quot;-&quot;??\ _ñ_-;_-@_-"/>
    <numFmt numFmtId="196" formatCode="_-* #,##0.00\ _ñ_-;_-* #,##0.00\ _ñ\-;_-* &quot;-&quot;??\ _ñ_-;_-@_-"/>
    <numFmt numFmtId="197" formatCode="_(&quot;$&quot;\ * #,##0_);_(&quot;$&quot;\ * \(#,##0\);_(&quot;$&quot;\ * &quot;-&quot;_);_(@_)"/>
    <numFmt numFmtId="198" formatCode="_-* #,##0.00000000_-;\-* #,##0.00000000_-;_-* &quot;-&quot;??_-;_-@_-"/>
    <numFmt numFmtId="199" formatCode="_(&quot;€&quot;\ * #,##0_);_(&quot;€&quot;\ * \(#,##0\);_(&quot;€&quot;\ * &quot;-&quot;_);_(@_)"/>
    <numFmt numFmtId="200" formatCode="_-* #,##0\ &quot;ñ&quot;_-;\-* #,##0\ &quot;ñ&quot;_-;_-* &quot;-&quot;\ &quot;ñ&quot;_-;_-@_-"/>
    <numFmt numFmtId="201" formatCode="_-* #,##0\ _€_-;\-* #,##0\ _€_-;_-* &quot;-&quot;\ _€_-;_-@_-"/>
    <numFmt numFmtId="202" formatCode="_ * #,##0_ ;_ * \-#,##0_ ;_ * &quot;-&quot;_ ;_ @_ "/>
    <numFmt numFmtId="203" formatCode="_-* #,##0\ _V_N_D_-;\-* #,##0\ _V_N_D_-;_-* &quot;-&quot;\ _V_N_D_-;_-@_-"/>
    <numFmt numFmtId="204" formatCode="_ * #,##0_)\ _$_ ;_ * \(#,##0\)\ _$_ ;_ * &quot;-&quot;_)\ _$_ ;_ @_ "/>
    <numFmt numFmtId="205" formatCode="_ * #,##0_)_$_ ;_ * \(#,##0\)_$_ ;_ * &quot;-&quot;_)_$_ ;_ @_ "/>
    <numFmt numFmtId="206" formatCode="_-* #,##0\ _$_-;\-* #,##0\ _$_-;_-* &quot;-&quot;\ _$_-;_-@_-"/>
    <numFmt numFmtId="207" formatCode="_-* #,##0\ _ñ_-;\-* #,##0\ _ñ_-;_-* &quot;-&quot;\ _ñ_-;_-@_-"/>
    <numFmt numFmtId="208" formatCode="_-* #,##0\ _ñ_-;_-* #,##0\ _ñ\-;_-* &quot;-&quot;\ _ñ_-;_-@_-"/>
    <numFmt numFmtId="209" formatCode="_ &quot;\&quot;* #,##0_ ;_ &quot;\&quot;* \-#,##0_ ;_ &quot;\&quot;* &quot;-&quot;_ ;_ @_ "/>
    <numFmt numFmtId="210" formatCode="&quot;\&quot;#,##0.00;[Red]&quot;\&quot;\-#,##0.00"/>
    <numFmt numFmtId="211" formatCode="&quot;\&quot;#,##0;[Red]&quot;\&quot;\-#,##0"/>
    <numFmt numFmtId="212" formatCode="_ * #,##0_)\ &quot;F&quot;_ ;_ * \(#,##0\)\ &quot;F&quot;_ ;_ * &quot;-&quot;_)\ &quot;F&quot;_ ;_ @_ "/>
    <numFmt numFmtId="213" formatCode="&quot;£&quot;#,##0.00;\-&quot;£&quot;#,##0.00"/>
    <numFmt numFmtId="214" formatCode="_-&quot;F&quot;* #,##0_-;\-&quot;F&quot;* #,##0_-;_-&quot;F&quot;* &quot;-&quot;_-;_-@_-"/>
    <numFmt numFmtId="215" formatCode="_ * #,##0.00_)&quot;$&quot;_ ;_ * \(#,##0.00\)&quot;$&quot;_ ;_ * &quot;-&quot;??_)&quot;$&quot;_ ;_ @_ "/>
    <numFmt numFmtId="216" formatCode="_ * #,##0.0_)_$_ ;_ * \(#,##0.0\)_$_ ;_ * &quot;-&quot;??_)_$_ ;_ @_ "/>
    <numFmt numFmtId="217" formatCode=";;"/>
    <numFmt numFmtId="218" formatCode="_ * #,##0.00_)&quot;€&quot;_ ;_ * \(#,##0.00\)&quot;€&quot;_ ;_ * &quot;-&quot;??_)&quot;€&quot;_ ;_ @_ "/>
    <numFmt numFmtId="219" formatCode="#,##0.0_);\(#,##0.0\)"/>
    <numFmt numFmtId="220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1" formatCode="0.0%"/>
    <numFmt numFmtId="222" formatCode="_ * #,##0.00_ ;_ * &quot;\&quot;&quot;\&quot;&quot;\&quot;&quot;\&quot;&quot;\&quot;&quot;\&quot;&quot;\&quot;&quot;\&quot;&quot;\&quot;&quot;\&quot;&quot;\&quot;&quot;\&quot;\-#,##0.00_ ;_ * &quot;-&quot;??_ ;_ @_ "/>
    <numFmt numFmtId="223" formatCode="&quot;$&quot;#,##0.00"/>
    <numFmt numFmtId="224" formatCode="&quot;\&quot;#,##0;&quot;\&quot;&quot;\&quot;&quot;\&quot;&quot;\&quot;&quot;\&quot;&quot;\&quot;&quot;\&quot;&quot;\&quot;&quot;\&quot;&quot;\&quot;&quot;\&quot;&quot;\&quot;&quot;\&quot;&quot;\&quot;\-#,##0"/>
    <numFmt numFmtId="225" formatCode="_ * #,##0.00_)&quot;£&quot;_ ;_ * \(#,##0.00\)&quot;£&quot;_ ;_ * &quot;-&quot;??_)&quot;£&quot;_ ;_ @_ "/>
    <numFmt numFmtId="226" formatCode="&quot;\&quot;#,##0;[Red]&quot;\&quot;&quot;\&quot;&quot;\&quot;&quot;\&quot;&quot;\&quot;&quot;\&quot;&quot;\&quot;&quot;\&quot;&quot;\&quot;&quot;\&quot;&quot;\&quot;&quot;\&quot;&quot;\&quot;&quot;\&quot;\-#,##0"/>
    <numFmt numFmtId="227" formatCode="_-&quot;$&quot;* #,##0.00_-;\-&quot;$&quot;* #,##0.00_-;_-&quot;$&quot;* &quot;-&quot;??_-;_-@_-"/>
    <numFmt numFmtId="228" formatCode="_ * #,##0_ ;_ * &quot;\&quot;&quot;\&quot;&quot;\&quot;&quot;\&quot;&quot;\&quot;&quot;\&quot;&quot;\&quot;&quot;\&quot;&quot;\&quot;&quot;\&quot;&quot;\&quot;&quot;\&quot;\-#,##0_ ;_ * &quot;-&quot;_ ;_ @_ "/>
    <numFmt numFmtId="229" formatCode="0.0%;\(0.0%\)"/>
    <numFmt numFmtId="230" formatCode="&quot;\&quot;#,##0.00;&quot;\&quot;&quot;\&quot;&quot;\&quot;&quot;\&quot;&quot;\&quot;&quot;\&quot;&quot;\&quot;&quot;\&quot;&quot;\&quot;&quot;\&quot;&quot;\&quot;&quot;\&quot;&quot;\&quot;&quot;\&quot;\-#,##0.00"/>
    <numFmt numFmtId="231" formatCode="_-* #,##0.00\ &quot;F&quot;_-;\-* #,##0.00\ &quot;F&quot;_-;_-* &quot;-&quot;??\ &quot;F&quot;_-;_-@_-"/>
    <numFmt numFmtId="232" formatCode="0.000_)"/>
    <numFmt numFmtId="233" formatCode="#,##0_)_%;\(#,##0\)_%;"/>
    <numFmt numFmtId="234" formatCode="_(* #,##0.0_);_(* \(#,##0.0\);_(* &quot;-&quot;??_);_(@_)"/>
    <numFmt numFmtId="235" formatCode="_._.* #,##0.0_)_%;_._.* \(#,##0.0\)_%"/>
    <numFmt numFmtId="236" formatCode="#,##0.0_)_%;\(#,##0.0\)_%;\ \ .0_)_%"/>
    <numFmt numFmtId="237" formatCode="_._.* #,##0.00_)_%;_._.* \(#,##0.00\)_%"/>
    <numFmt numFmtId="238" formatCode="#,##0.00_)_%;\(#,##0.00\)_%;\ \ .00_)_%"/>
    <numFmt numFmtId="239" formatCode="_._.* #,##0.000_)_%;_._.* \(#,##0.000\)_%"/>
    <numFmt numFmtId="240" formatCode="#,##0.000_)_%;\(#,##0.000\)_%;\ \ .000_)_%"/>
    <numFmt numFmtId="241" formatCode="&quot;$&quot;#,##0;[Red]\-&quot;$&quot;#,##0"/>
    <numFmt numFmtId="242" formatCode="_-* #,##0_-;\-* #,##0_-;_-* &quot;-&quot;??_-;_-@_-"/>
    <numFmt numFmtId="243" formatCode="_(* #,##0.00_);_(* \(#,##0.00\);_(* &quot;-&quot;&quot;?&quot;&quot;?&quot;_);_(@_)"/>
    <numFmt numFmtId="244" formatCode="_-* #,##0\ _₫_-;\-* #,##0\ _₫_-;_-* &quot;-&quot;??\ _₫_-;_-@_-"/>
    <numFmt numFmtId="245" formatCode="\t#\ ??/??"/>
    <numFmt numFmtId="246" formatCode="0.0000"/>
    <numFmt numFmtId="247" formatCode="_-* #,##0.00\ _$_-;\-* #,##0.00\ _$_-;_-* &quot;-&quot;??\ _$_-;_-@_-"/>
    <numFmt numFmtId="248" formatCode="&quot;$&quot;#,##0;\-&quot;$&quot;#,##0"/>
    <numFmt numFmtId="249" formatCode="&quot;True&quot;;&quot;True&quot;;&quot;False&quot;"/>
    <numFmt numFmtId="250" formatCode="_(* #,##0.0_);_(* \(#,##0.0\);_(* &quot;-&quot;?_);_(@_)"/>
    <numFmt numFmtId="251" formatCode="&quot;\&quot;#&quot;,&quot;##0&quot;.&quot;00;[Red]&quot;\&quot;\-#&quot;,&quot;##0&quot;.&quot;00"/>
    <numFmt numFmtId="252" formatCode="#,##0.00;[Red]#,##0.00"/>
    <numFmt numFmtId="253" formatCode="#,##0;\(#,##0\)"/>
    <numFmt numFmtId="254" formatCode="_._.* \(#,##0\)_%;_._.* #,##0_)_%;_._.* 0_)_%;_._.@_)_%"/>
    <numFmt numFmtId="255" formatCode="_._.&quot;€&quot;* \(#,##0\)_%;_._.&quot;€&quot;* #,##0_)_%;_._.&quot;€&quot;* 0_)_%;_._.@_)_%"/>
    <numFmt numFmtId="256" formatCode="* \(#,##0\);* #,##0_);&quot;-&quot;??_);@"/>
    <numFmt numFmtId="257" formatCode="_ &quot;R&quot;\ * #,##0_ ;_ &quot;R&quot;\ * \-#,##0_ ;_ &quot;R&quot;\ * &quot;-&quot;_ ;_ @_ "/>
    <numFmt numFmtId="258" formatCode="_ * #,##0.00_ ;_ * &quot;\&quot;&quot;\&quot;&quot;\&quot;&quot;\&quot;&quot;\&quot;&quot;\&quot;\-#,##0.00_ ;_ * &quot;-&quot;??_ ;_ @_ "/>
    <numFmt numFmtId="259" formatCode="&quot;€&quot;* #,##0_)_%;&quot;€&quot;* \(#,##0\)_%;&quot;€&quot;* &quot;-&quot;??_)_%;@_)_%"/>
    <numFmt numFmtId="260" formatCode="&quot;$&quot;* #,##0_)_%;&quot;$&quot;* \(#,##0\)_%;&quot;$&quot;* &quot;-&quot;??_)_%;@_)_%"/>
    <numFmt numFmtId="261" formatCode="&quot;\&quot;#,##0.00;&quot;\&quot;&quot;\&quot;&quot;\&quot;&quot;\&quot;&quot;\&quot;&quot;\&quot;&quot;\&quot;&quot;\&quot;\-#,##0.00"/>
    <numFmt numFmtId="262" formatCode="_._.&quot;€&quot;* #,##0.0_)_%;_._.&quot;€&quot;* \(#,##0.0\)_%"/>
    <numFmt numFmtId="263" formatCode="&quot;€&quot;* #,##0.0_)_%;&quot;€&quot;* \(#,##0.0\)_%;&quot;€&quot;* \ .0_)_%"/>
    <numFmt numFmtId="264" formatCode="_._.&quot;$&quot;* #,##0.0_)_%;_._.&quot;$&quot;* \(#,##0.0\)_%"/>
    <numFmt numFmtId="265" formatCode="_._.&quot;€&quot;* #,##0.00_)_%;_._.&quot;€&quot;* \(#,##0.00\)_%"/>
    <numFmt numFmtId="266" formatCode="&quot;€&quot;* #,##0.00_)_%;&quot;€&quot;* \(#,##0.00\)_%;&quot;€&quot;* \ .00_)_%"/>
    <numFmt numFmtId="267" formatCode="_._.&quot;$&quot;* #,##0.00_)_%;_._.&quot;$&quot;* \(#,##0.00\)_%"/>
    <numFmt numFmtId="268" formatCode="_._.&quot;€&quot;* #,##0.000_)_%;_._.&quot;€&quot;* \(#,##0.000\)_%"/>
    <numFmt numFmtId="269" formatCode="&quot;€&quot;* #,##0.000_)_%;&quot;€&quot;* \(#,##0.000\)_%;&quot;€&quot;* \ .000_)_%"/>
    <numFmt numFmtId="270" formatCode="_._.&quot;$&quot;* #,##0.000_)_%;_._.&quot;$&quot;* \(#,##0.000\)_%"/>
    <numFmt numFmtId="271" formatCode="_-* #,##0.00\ &quot;€&quot;_-;\-* #,##0.00\ &quot;€&quot;_-;_-* &quot;-&quot;??\ &quot;€&quot;_-;_-@_-"/>
    <numFmt numFmtId="272" formatCode="_ * #,##0_ ;_ * &quot;\&quot;&quot;\&quot;&quot;\&quot;&quot;\&quot;&quot;\&quot;&quot;\&quot;\-#,##0_ ;_ * &quot;-&quot;_ ;_ @_ "/>
    <numFmt numFmtId="273" formatCode="\$#,##0\ ;\(\$#,##0\)"/>
    <numFmt numFmtId="274" formatCode="&quot;$&quot;#,##0\ ;\(&quot;$&quot;#,##0\)"/>
    <numFmt numFmtId="275" formatCode="\t0.00%"/>
    <numFmt numFmtId="276" formatCode="0.000"/>
    <numFmt numFmtId="277" formatCode="* #,##0_);* \(#,##0\);&quot;-&quot;??_);@"/>
    <numFmt numFmtId="278" formatCode="\U\S\$#,##0.00;\(\U\S\$#,##0.00\)"/>
    <numFmt numFmtId="279" formatCode="_(\§\g\ #,##0_);_(\§\g\ \(#,##0\);_(\§\g\ &quot;-&quot;??_);_(@_)"/>
    <numFmt numFmtId="280" formatCode="_(\§\g\ #,##0_);_(\§\g\ \(#,##0\);_(\§\g\ &quot;-&quot;_);_(@_)"/>
    <numFmt numFmtId="281" formatCode="\§\g#,##0_);\(\§\g#,##0\)"/>
    <numFmt numFmtId="282" formatCode="_-&quot;VND&quot;* #,##0_-;\-&quot;VND&quot;* #,##0_-;_-&quot;VND&quot;* &quot;-&quot;_-;_-@_-"/>
    <numFmt numFmtId="283" formatCode="_(&quot;Rp&quot;* #,##0.00_);_(&quot;Rp&quot;* \(#,##0.00\);_(&quot;Rp&quot;* &quot;-&quot;??_);_(@_)"/>
    <numFmt numFmtId="284" formatCode="#,##0.00\ &quot;FB&quot;;[Red]\-#,##0.00\ &quot;FB&quot;"/>
    <numFmt numFmtId="285" formatCode="#,##0\ &quot;$&quot;;\-#,##0\ &quot;$&quot;"/>
    <numFmt numFmtId="286" formatCode="_-* #,##0\ _F_B_-;\-* #,##0\ _F_B_-;_-* &quot;-&quot;\ _F_B_-;_-@_-"/>
    <numFmt numFmtId="287" formatCode="_-[$€]* #,##0.00_-;\-[$€]* #,##0.00_-;_-[$€]* &quot;-&quot;??_-;_-@_-"/>
    <numFmt numFmtId="288" formatCode="_ * #,##0.00_)_d_ ;_ * \(#,##0.00\)_d_ ;_ * &quot;-&quot;??_)_d_ ;_ @_ "/>
    <numFmt numFmtId="289" formatCode="#,##0_);\-#,##0_)"/>
    <numFmt numFmtId="290" formatCode="#,###;\-#,###;&quot;&quot;;_(@_)"/>
    <numFmt numFmtId="291" formatCode="&quot;€&quot;#,##0;\-&quot;€&quot;#,##0"/>
    <numFmt numFmtId="292" formatCode="#,##0\ &quot;$&quot;_);\(#,##0\ &quot;$&quot;\)"/>
    <numFmt numFmtId="293" formatCode="_-&quot;£&quot;* #,##0_-;\-&quot;£&quot;* #,##0_-;_-&quot;£&quot;* &quot;-&quot;_-;_-@_-"/>
    <numFmt numFmtId="294" formatCode="#,###"/>
    <numFmt numFmtId="295" formatCode="&quot;Fr.&quot;\ #,##0.00;[Red]&quot;Fr.&quot;\ \-#,##0.00"/>
    <numFmt numFmtId="296" formatCode="_ &quot;Fr.&quot;\ * #,##0_ ;_ &quot;Fr.&quot;\ * \-#,##0_ ;_ &quot;Fr.&quot;\ * &quot;-&quot;_ ;_ @_ "/>
    <numFmt numFmtId="297" formatCode="&quot;\&quot;#,##0;[Red]\-&quot;\&quot;#,##0"/>
    <numFmt numFmtId="298" formatCode="&quot;\&quot;#,##0.00;\-&quot;\&quot;#,##0.00"/>
    <numFmt numFmtId="299" formatCode="&quot;VND&quot;#,##0_);[Red]\(&quot;VND&quot;#,##0\)"/>
    <numFmt numFmtId="300" formatCode="#,##0.00_);\-#,##0.00_)"/>
    <numFmt numFmtId="301" formatCode="0_)%;\(0\)%"/>
    <numFmt numFmtId="302" formatCode="_._._(* 0_)%;_._.* \(0\)%"/>
    <numFmt numFmtId="303" formatCode="_(0_)%;\(0\)%"/>
    <numFmt numFmtId="304" formatCode="0%_);\(0%\)"/>
    <numFmt numFmtId="305" formatCode="#,##0.000_);\(#,##0.000\)"/>
    <numFmt numFmtId="306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07" formatCode="_(0.0_)%;\(0.0\)%"/>
    <numFmt numFmtId="308" formatCode="_._._(* 0.0_)%;_._.* \(0.0\)%"/>
    <numFmt numFmtId="309" formatCode="_(0.00_)%;\(0.00\)%"/>
    <numFmt numFmtId="310" formatCode="_._._(* 0.00_)%;_._.* \(0.00\)%"/>
    <numFmt numFmtId="311" formatCode="_(0.000_)%;\(0.000\)%"/>
    <numFmt numFmtId="312" formatCode="_._._(* 0.000_)%;_._.* \(0.000\)%"/>
    <numFmt numFmtId="313" formatCode="#"/>
    <numFmt numFmtId="314" formatCode="&quot;¡Ì&quot;#,##0;[Red]\-&quot;¡Ì&quot;#,##0"/>
    <numFmt numFmtId="315" formatCode="#,##0.00\ &quot;F&quot;;[Red]\-#,##0.00\ &quot;F&quot;"/>
    <numFmt numFmtId="316" formatCode="&quot;£&quot;#,##0;[Red]\-&quot;£&quot;#,##0"/>
    <numFmt numFmtId="317" formatCode="#,##0.00\ \ "/>
    <numFmt numFmtId="318" formatCode="0.00000000000E+00;\?"/>
    <numFmt numFmtId="319" formatCode="_-* ###,0&quot;.&quot;00\ _F_B_-;\-* ###,0&quot;.&quot;00\ _F_B_-;_-* &quot;-&quot;??\ _F_B_-;_-@_-"/>
    <numFmt numFmtId="320" formatCode="_ * #,##0_ ;_ * \-#,##0_ ;_ * &quot;-&quot;??_ ;_ @_ "/>
    <numFmt numFmtId="321" formatCode="0.00000"/>
    <numFmt numFmtId="322" formatCode="_(* #.##0.00_);_(* \(#.##0.00\);_(* &quot;-&quot;??_);_(@_)"/>
    <numFmt numFmtId="323" formatCode="#,##0.00\ \ \ \ "/>
    <numFmt numFmtId="324" formatCode="#,##0\ &quot;F&quot;;[Red]\-#,##0\ &quot;F&quot;"/>
    <numFmt numFmtId="325" formatCode="_ * #.##._ ;_ * \-#.##._ ;_ * &quot;-&quot;??_ ;_ @_ⴆ"/>
    <numFmt numFmtId="326" formatCode="&quot;\&quot;#,##0.00;[Red]&quot;\&quot;&quot;\&quot;&quot;\&quot;&quot;\&quot;&quot;\&quot;&quot;\&quot;&quot;\&quot;&quot;\&quot;&quot;\&quot;&quot;\&quot;&quot;\&quot;&quot;\&quot;&quot;\&quot;&quot;\&quot;\-#,##0.00"/>
    <numFmt numFmtId="327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28" formatCode="_-* #,##0\ _F_-;\-* #,##0\ _F_-;_-* &quot;-&quot;??\ _F_-;_-@_-"/>
    <numFmt numFmtId="329" formatCode="_-* ###,0&quot;.&quot;00_-;\-* ###,0&quot;.&quot;00_-;_-* &quot;-&quot;??_-;_-@_-"/>
    <numFmt numFmtId="330" formatCode="_-&quot;$&quot;* ###,0&quot;.&quot;00_-;\-&quot;$&quot;* ###,0&quot;.&quot;00_-;_-&quot;$&quot;* &quot;-&quot;??_-;_-@_-"/>
    <numFmt numFmtId="331" formatCode="#,##0.00\ &quot;F&quot;;\-#,##0.00\ &quot;F&quot;"/>
    <numFmt numFmtId="332" formatCode="&quot;€&quot;#,##0;[Red]\-&quot;€&quot;#,##0"/>
    <numFmt numFmtId="333" formatCode="_-* #,##0\ &quot;DM&quot;_-;\-* #,##0\ &quot;DM&quot;_-;_-* &quot;-&quot;\ &quot;DM&quot;_-;_-@_-"/>
    <numFmt numFmtId="334" formatCode="_-* #,##0.00\ &quot;DM&quot;_-;\-* #,##0.00\ &quot;DM&quot;_-;_-* &quot;-&quot;??\ &quot;DM&quot;_-;_-@_-"/>
    <numFmt numFmtId="335" formatCode="#,##0\ &quot;€&quot;;[Red]\-#,##0\ &quot;€&quot;"/>
    <numFmt numFmtId="336" formatCode="_-&quot;€&quot;* #,##0.00_-;\-&quot;€&quot;* #,##0.00_-;_-&quot;€&quot;* &quot;-&quot;??_-;_-@_-"/>
    <numFmt numFmtId="337" formatCode="_-* #,##0.000\ _₫_-;\-* #,##0.000\ _₫_-;_-* &quot;-&quot;??\ _₫_-;_-@_-"/>
    <numFmt numFmtId="338" formatCode="_-* #,##0.000\ _₫_-;\-* #,##0.000\ _₫_-;_-* &quot;-&quot;???\ _₫_-;_-@_-"/>
  </numFmts>
  <fonts count="256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CC"/>
      <name val="Arial Narrow"/>
      <family val="2"/>
    </font>
    <font>
      <sz val="10"/>
      <name val="Arial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8"/>
      <name val="Times New Roman"/>
      <family val="1"/>
    </font>
    <font>
      <i/>
      <sz val="14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sz val="14"/>
      <color indexed="9"/>
      <name val="Times New Roman"/>
      <family val="1"/>
    </font>
    <font>
      <sz val="10"/>
      <name val="Arial Narrow"/>
      <family val="2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4"/>
      <name val="Times New Roman"/>
      <family val="1"/>
    </font>
    <font>
      <b/>
      <i/>
      <sz val="10"/>
      <name val="Arial Narrow"/>
      <family val="2"/>
    </font>
    <font>
      <b/>
      <i/>
      <sz val="14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2"/>
      <name val="VNtimes new roman"/>
      <family val="2"/>
    </font>
    <font>
      <sz val="10"/>
      <name val=".VnTime"/>
      <family val="2"/>
    </font>
    <font>
      <sz val="10"/>
      <name val="VNI-Times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0"/>
      <name val="Times New Roman"/>
      <family val="1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UAAA¼"/>
      <family val="3"/>
      <charset val="128"/>
    </font>
    <font>
      <sz val="11"/>
      <color indexed="20"/>
      <name val="Calibri"/>
      <family val="2"/>
      <charset val="163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</font>
    <font>
      <sz val="12"/>
      <color indexed="8"/>
      <name val="Times New Roman"/>
      <family val="2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2"/>
      <name val="timesnewroman"/>
    </font>
    <font>
      <sz val="11"/>
      <color theme="1"/>
      <name val="Arial"/>
      <family val="2"/>
    </font>
    <font>
      <sz val="10"/>
      <color indexed="8"/>
      <name val="Times New Roman"/>
      <family val="2"/>
    </font>
    <font>
      <sz val="12"/>
      <color theme="1"/>
      <name val="Times New Roman"/>
      <family val="2"/>
      <charset val="163"/>
    </font>
    <font>
      <sz val="13"/>
      <name val="Times New Roman"/>
      <family val="1"/>
    </font>
    <font>
      <sz val="11"/>
      <color indexed="8"/>
      <name val="Helvetica Neue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sz val="10"/>
      <color theme="1"/>
      <name val="Arial Narrow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66"/>
      <name val="Times New Roman"/>
      <family val="1"/>
    </font>
    <font>
      <sz val="12"/>
      <color rgb="FFFF000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  <charset val="163"/>
    </font>
    <font>
      <i/>
      <sz val="13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i/>
      <sz val="13"/>
      <name val="Times New Roman"/>
      <family val="1"/>
    </font>
    <font>
      <b/>
      <i/>
      <sz val="10"/>
      <name val="Times New Roman"/>
      <family val="1"/>
      <charset val="163"/>
    </font>
  </fonts>
  <fills count="5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263">
    <xf numFmtId="0" fontId="0" fillId="0" borderId="0"/>
    <xf numFmtId="0" fontId="9" fillId="0" borderId="0"/>
    <xf numFmtId="0" fontId="11" fillId="0" borderId="0"/>
    <xf numFmtId="172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Protection="0"/>
    <xf numFmtId="0" fontId="28" fillId="0" borderId="0"/>
    <xf numFmtId="0" fontId="28" fillId="0" borderId="0"/>
    <xf numFmtId="3" fontId="29" fillId="0" borderId="1"/>
    <xf numFmtId="3" fontId="29" fillId="0" borderId="1"/>
    <xf numFmtId="173" fontId="30" fillId="0" borderId="18" applyFont="0" applyBorder="0"/>
    <xf numFmtId="173" fontId="31" fillId="0" borderId="0" applyProtection="0"/>
    <xf numFmtId="173" fontId="32" fillId="0" borderId="18" applyFont="0" applyBorder="0"/>
    <xf numFmtId="0" fontId="33" fillId="0" borderId="0"/>
    <xf numFmtId="174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7" fillId="0" borderId="0" applyFont="0" applyFill="0" applyBorder="0" applyAlignment="0" applyProtection="0"/>
    <xf numFmtId="0" fontId="38" fillId="0" borderId="19"/>
    <xf numFmtId="178" fontId="3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Protection="0"/>
    <xf numFmtId="0" fontId="42" fillId="0" borderId="0"/>
    <xf numFmtId="0" fontId="9" fillId="0" borderId="0" applyProtection="0"/>
    <xf numFmtId="0" fontId="4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Protection="0"/>
    <xf numFmtId="0" fontId="44" fillId="0" borderId="0" applyNumberFormat="0" applyFill="0" applyBorder="0" applyProtection="0">
      <alignment vertical="center"/>
    </xf>
    <xf numFmtId="179" fontId="27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26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4" fontId="27" fillId="0" borderId="0" applyFont="0" applyFill="0" applyBorder="0" applyAlignment="0" applyProtection="0"/>
    <xf numFmtId="16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16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0" fontId="45" fillId="0" borderId="0"/>
    <xf numFmtId="168" fontId="34" fillId="0" borderId="0" applyFont="0" applyFill="0" applyBorder="0" applyAlignment="0" applyProtection="0"/>
    <xf numFmtId="0" fontId="46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33" fillId="0" borderId="0" applyNumberFormat="0" applyFill="0" applyBorder="0" applyAlignment="0" applyProtection="0"/>
    <xf numFmtId="174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8" fontId="34" fillId="0" borderId="0" applyFont="0" applyFill="0" applyBorder="0" applyAlignment="0" applyProtection="0"/>
    <xf numFmtId="0" fontId="45" fillId="0" borderId="0"/>
    <xf numFmtId="182" fontId="34" fillId="0" borderId="0" applyFon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168" fontId="34" fillId="0" borderId="0" applyFon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187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8" fontId="34" fillId="0" borderId="0" applyFont="0" applyFill="0" applyBorder="0" applyAlignment="0" applyProtection="0"/>
    <xf numFmtId="0" fontId="45" fillId="0" borderId="0"/>
    <xf numFmtId="0" fontId="45" fillId="0" borderId="0"/>
    <xf numFmtId="182" fontId="3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183" fontId="26" fillId="0" borderId="0" applyFont="0" applyFill="0" applyBorder="0" applyAlignment="0" applyProtection="0"/>
    <xf numFmtId="16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16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98" fontId="49" fillId="0" borderId="0" applyFont="0" applyFill="0" applyBorder="0" applyAlignment="0" applyProtection="0"/>
    <xf numFmtId="199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80" fontId="26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6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98" fontId="49" fillId="0" borderId="0" applyFont="0" applyFill="0" applyBorder="0" applyAlignment="0" applyProtection="0"/>
    <xf numFmtId="199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0" fontId="26" fillId="0" borderId="0" applyFont="0" applyFill="0" applyBorder="0" applyAlignment="0" applyProtection="0"/>
    <xf numFmtId="18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6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98" fontId="49" fillId="0" borderId="0" applyFont="0" applyFill="0" applyBorder="0" applyAlignment="0" applyProtection="0"/>
    <xf numFmtId="199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4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0" fontId="45" fillId="0" borderId="0"/>
    <xf numFmtId="18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45" fillId="0" borderId="0"/>
    <xf numFmtId="20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6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8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45" fillId="0" borderId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8" fontId="34" fillId="0" borderId="0" applyFont="0" applyFill="0" applyBorder="0" applyAlignment="0" applyProtection="0"/>
    <xf numFmtId="0" fontId="47" fillId="0" borderId="0">
      <alignment vertical="top"/>
    </xf>
    <xf numFmtId="0" fontId="47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9" fillId="0" borderId="0"/>
    <xf numFmtId="0" fontId="47" fillId="0" borderId="0">
      <alignment vertical="top"/>
    </xf>
    <xf numFmtId="0" fontId="47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7" fillId="0" borderId="0">
      <alignment vertical="top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2" fontId="31" fillId="0" borderId="0" applyProtection="0"/>
    <xf numFmtId="183" fontId="31" fillId="0" borderId="0" applyProtection="0"/>
    <xf numFmtId="183" fontId="31" fillId="0" borderId="0" applyProtection="0"/>
    <xf numFmtId="0" fontId="28" fillId="0" borderId="0" applyProtection="0"/>
    <xf numFmtId="172" fontId="31" fillId="0" borderId="0" applyProtection="0"/>
    <xf numFmtId="183" fontId="31" fillId="0" borderId="0" applyProtection="0"/>
    <xf numFmtId="183" fontId="31" fillId="0" borderId="0" applyProtection="0"/>
    <xf numFmtId="0" fontId="28" fillId="0" borderId="0" applyProtection="0"/>
    <xf numFmtId="187" fontId="3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/>
    <xf numFmtId="182" fontId="34" fillId="0" borderId="0" applyFont="0" applyFill="0" applyBorder="0" applyAlignment="0" applyProtection="0"/>
    <xf numFmtId="0" fontId="45" fillId="0" borderId="0"/>
    <xf numFmtId="168" fontId="34" fillId="0" borderId="0" applyFont="0" applyFill="0" applyBorder="0" applyAlignment="0" applyProtection="0"/>
    <xf numFmtId="209" fontId="50" fillId="0" borderId="0" applyFont="0" applyFill="0" applyBorder="0" applyAlignment="0" applyProtection="0"/>
    <xf numFmtId="210" fontId="51" fillId="0" borderId="0" applyFont="0" applyFill="0" applyBorder="0" applyAlignment="0" applyProtection="0"/>
    <xf numFmtId="211" fontId="51" fillId="0" borderId="0" applyFont="0" applyFill="0" applyBorder="0" applyAlignment="0" applyProtection="0"/>
    <xf numFmtId="0" fontId="52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1" fontId="55" fillId="0" borderId="1" applyBorder="0" applyAlignment="0">
      <alignment horizontal="center"/>
    </xf>
    <xf numFmtId="1" fontId="55" fillId="0" borderId="1" applyBorder="0" applyAlignment="0">
      <alignment horizontal="center"/>
    </xf>
    <xf numFmtId="0" fontId="56" fillId="0" borderId="0"/>
    <xf numFmtId="0" fontId="56" fillId="0" borderId="0"/>
    <xf numFmtId="0" fontId="9" fillId="0" borderId="0"/>
    <xf numFmtId="0" fontId="57" fillId="0" borderId="0"/>
    <xf numFmtId="0" fontId="56" fillId="0" borderId="0" applyProtection="0"/>
    <xf numFmtId="3" fontId="29" fillId="0" borderId="1"/>
    <xf numFmtId="3" fontId="29" fillId="0" borderId="1"/>
    <xf numFmtId="3" fontId="29" fillId="0" borderId="1"/>
    <xf numFmtId="3" fontId="29" fillId="0" borderId="1"/>
    <xf numFmtId="209" fontId="50" fillId="0" borderId="0" applyFont="0" applyFill="0" applyBorder="0" applyAlignment="0" applyProtection="0"/>
    <xf numFmtId="0" fontId="58" fillId="4" borderId="0"/>
    <xf numFmtId="0" fontId="58" fillId="4" borderId="0"/>
    <xf numFmtId="0" fontId="58" fillId="4" borderId="0"/>
    <xf numFmtId="209" fontId="50" fillId="0" borderId="0" applyFont="0" applyFill="0" applyBorder="0" applyAlignment="0" applyProtection="0"/>
    <xf numFmtId="0" fontId="58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209" fontId="50" fillId="0" borderId="0" applyFont="0" applyFill="0" applyBorder="0" applyAlignment="0" applyProtection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60" fillId="0" borderId="0" applyFont="0" applyFill="0" applyBorder="0" applyAlignment="0">
      <alignment horizontal="left"/>
    </xf>
    <xf numFmtId="0" fontId="58" fillId="4" borderId="0"/>
    <xf numFmtId="0" fontId="60" fillId="0" borderId="0" applyFont="0" applyFill="0" applyBorder="0" applyAlignment="0">
      <alignment horizontal="left"/>
    </xf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209" fontId="50" fillId="0" borderId="0" applyFont="0" applyFill="0" applyBorder="0" applyAlignment="0" applyProtection="0"/>
    <xf numFmtId="0" fontId="58" fillId="4" borderId="0"/>
    <xf numFmtId="0" fontId="58" fillId="4" borderId="0"/>
    <xf numFmtId="0" fontId="61" fillId="0" borderId="1" applyNumberFormat="0" applyFont="0" applyBorder="0">
      <alignment horizontal="left" indent="2"/>
    </xf>
    <xf numFmtId="0" fontId="61" fillId="0" borderId="1" applyNumberFormat="0" applyFont="0" applyBorder="0">
      <alignment horizontal="left" indent="2"/>
    </xf>
    <xf numFmtId="0" fontId="60" fillId="0" borderId="0" applyFont="0" applyFill="0" applyBorder="0" applyAlignment="0">
      <alignment horizontal="left"/>
    </xf>
    <xf numFmtId="0" fontId="60" fillId="0" borderId="0" applyFont="0" applyFill="0" applyBorder="0" applyAlignment="0">
      <alignment horizontal="left"/>
    </xf>
    <xf numFmtId="0" fontId="62" fillId="0" borderId="0"/>
    <xf numFmtId="0" fontId="63" fillId="5" borderId="20" applyFont="0" applyFill="0" applyAlignment="0">
      <alignment vertical="center" wrapText="1"/>
    </xf>
    <xf numFmtId="9" fontId="64" fillId="0" borderId="0" applyBorder="0" applyAlignment="0" applyProtection="0"/>
    <xf numFmtId="0" fontId="65" fillId="4" borderId="0"/>
    <xf numFmtId="0" fontId="65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65" fillId="4" borderId="0"/>
    <xf numFmtId="0" fontId="65" fillId="4" borderId="0"/>
    <xf numFmtId="0" fontId="61" fillId="0" borderId="1" applyNumberFormat="0" applyFont="0" applyBorder="0" applyAlignment="0">
      <alignment horizontal="center"/>
    </xf>
    <xf numFmtId="0" fontId="61" fillId="0" borderId="1" applyNumberFormat="0" applyFont="0" applyBorder="0" applyAlignment="0">
      <alignment horizontal="center"/>
    </xf>
    <xf numFmtId="0" fontId="66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7" fillId="0" borderId="0"/>
    <xf numFmtId="0" fontId="68" fillId="4" borderId="0"/>
    <xf numFmtId="0" fontId="68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68" fillId="4" borderId="0"/>
    <xf numFmtId="0" fontId="69" fillId="0" borderId="0">
      <alignment wrapText="1"/>
    </xf>
    <xf numFmtId="0" fontId="6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59" fillId="0" borderId="0">
      <alignment wrapText="1"/>
    </xf>
    <xf numFmtId="0" fontId="69" fillId="0" borderId="0">
      <alignment wrapText="1"/>
    </xf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9" borderId="0" applyNumberFormat="0" applyBorder="0" applyAlignment="0" applyProtection="0"/>
    <xf numFmtId="0" fontId="66" fillId="12" borderId="0" applyNumberFormat="0" applyBorder="0" applyAlignment="0" applyProtection="0"/>
    <xf numFmtId="0" fontId="66" fillId="15" borderId="0" applyNumberFormat="0" applyBorder="0" applyAlignment="0" applyProtection="0"/>
    <xf numFmtId="173" fontId="70" fillId="0" borderId="2" applyNumberFormat="0" applyFont="0" applyBorder="0" applyAlignment="0">
      <alignment horizontal="center"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1" fillId="16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23" borderId="0" applyNumberFormat="0" applyBorder="0" applyAlignment="0" applyProtection="0"/>
    <xf numFmtId="212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213" fontId="75" fillId="0" borderId="0" applyFont="0" applyFill="0" applyBorder="0" applyAlignment="0" applyProtection="0"/>
    <xf numFmtId="204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214" fontId="73" fillId="0" borderId="0" applyFont="0" applyFill="0" applyBorder="0" applyAlignment="0" applyProtection="0"/>
    <xf numFmtId="0" fontId="76" fillId="0" borderId="0">
      <alignment horizontal="center" wrapText="1"/>
      <protection locked="0"/>
    </xf>
    <xf numFmtId="0" fontId="77" fillId="0" borderId="0">
      <alignment horizontal="center" wrapText="1"/>
      <protection locked="0"/>
    </xf>
    <xf numFmtId="0" fontId="78" fillId="0" borderId="0" applyNumberFormat="0" applyBorder="0" applyAlignment="0">
      <alignment horizontal="center"/>
    </xf>
    <xf numFmtId="20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15" fontId="34" fillId="0" borderId="0" applyFont="0" applyFill="0" applyBorder="0" applyAlignment="0" applyProtection="0"/>
    <xf numFmtId="19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16" fontId="34" fillId="0" borderId="0" applyFont="0" applyFill="0" applyBorder="0" applyAlignment="0" applyProtection="0"/>
    <xf numFmtId="18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1" fillId="7" borderId="0" applyNumberFormat="0" applyBorder="0" applyAlignment="0" applyProtection="0"/>
    <xf numFmtId="0" fontId="82" fillId="0" borderId="0" applyNumberFormat="0" applyFill="0" applyBorder="0" applyAlignment="0" applyProtection="0"/>
    <xf numFmtId="0" fontId="80" fillId="0" borderId="0"/>
    <xf numFmtId="0" fontId="83" fillId="0" borderId="0"/>
    <xf numFmtId="0" fontId="84" fillId="0" borderId="0"/>
    <xf numFmtId="0" fontId="80" fillId="0" borderId="0"/>
    <xf numFmtId="0" fontId="85" fillId="0" borderId="0"/>
    <xf numFmtId="0" fontId="86" fillId="0" borderId="0"/>
    <xf numFmtId="0" fontId="87" fillId="0" borderId="0"/>
    <xf numFmtId="217" fontId="48" fillId="0" borderId="0" applyFill="0" applyBorder="0" applyAlignment="0"/>
    <xf numFmtId="218" fontId="27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2" fontId="9" fillId="0" borderId="0" applyFill="0" applyBorder="0" applyAlignment="0"/>
    <xf numFmtId="223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4" fontId="9" fillId="0" borderId="0" applyFill="0" applyBorder="0" applyAlignment="0"/>
    <xf numFmtId="225" fontId="67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6" fontId="9" fillId="0" borderId="0" applyFill="0" applyBorder="0" applyAlignment="0"/>
    <xf numFmtId="227" fontId="88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9" fontId="88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0" fontId="89" fillId="24" borderId="21" applyNumberFormat="0" applyAlignment="0" applyProtection="0"/>
    <xf numFmtId="0" fontId="90" fillId="0" borderId="0"/>
    <xf numFmtId="0" fontId="91" fillId="0" borderId="0"/>
    <xf numFmtId="0" fontId="92" fillId="0" borderId="0" applyFill="0" applyBorder="0" applyProtection="0">
      <alignment horizontal="center"/>
      <protection locked="0"/>
    </xf>
    <xf numFmtId="231" fontId="34" fillId="0" borderId="0" applyFont="0" applyFill="0" applyBorder="0" applyAlignment="0" applyProtection="0"/>
    <xf numFmtId="0" fontId="93" fillId="25" borderId="22" applyNumberFormat="0" applyAlignment="0" applyProtection="0"/>
    <xf numFmtId="173" fontId="56" fillId="0" borderId="0" applyFont="0" applyFill="0" applyBorder="0" applyAlignment="0" applyProtection="0"/>
    <xf numFmtId="1" fontId="94" fillId="0" borderId="7" applyBorder="0"/>
    <xf numFmtId="0" fontId="95" fillId="0" borderId="23">
      <alignment horizontal="center"/>
    </xf>
    <xf numFmtId="232" fontId="96" fillId="0" borderId="0"/>
    <xf numFmtId="232" fontId="96" fillId="0" borderId="0"/>
    <xf numFmtId="232" fontId="96" fillId="0" borderId="0"/>
    <xf numFmtId="232" fontId="96" fillId="0" borderId="0"/>
    <xf numFmtId="232" fontId="96" fillId="0" borderId="0"/>
    <xf numFmtId="232" fontId="96" fillId="0" borderId="0"/>
    <xf numFmtId="232" fontId="96" fillId="0" borderId="0"/>
    <xf numFmtId="232" fontId="96" fillId="0" borderId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7" fillId="0" borderId="0" applyFont="0" applyFill="0" applyBorder="0" applyAlignment="0" applyProtection="0"/>
    <xf numFmtId="179" fontId="7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201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234" fontId="31" fillId="0" borderId="0" applyProtection="0"/>
    <xf numFmtId="234" fontId="31" fillId="0" borderId="0" applyProtection="0"/>
    <xf numFmtId="201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9" fontId="98" fillId="0" borderId="0" applyFont="0" applyFill="0" applyBorder="0" applyAlignment="0" applyProtection="0"/>
    <xf numFmtId="179" fontId="3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227" fontId="88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35" fontId="99" fillId="0" borderId="0" applyFont="0" applyFill="0" applyBorder="0" applyAlignment="0" applyProtection="0"/>
    <xf numFmtId="236" fontId="31" fillId="0" borderId="0" applyFont="0" applyFill="0" applyBorder="0" applyAlignment="0" applyProtection="0"/>
    <xf numFmtId="237" fontId="100" fillId="0" borderId="0" applyFont="0" applyFill="0" applyBorder="0" applyAlignment="0" applyProtection="0"/>
    <xf numFmtId="238" fontId="31" fillId="0" borderId="0" applyFont="0" applyFill="0" applyBorder="0" applyAlignment="0" applyProtection="0"/>
    <xf numFmtId="239" fontId="100" fillId="0" borderId="0" applyFont="0" applyFill="0" applyBorder="0" applyAlignment="0" applyProtection="0"/>
    <xf numFmtId="240" fontId="31" fillId="0" borderId="0" applyFont="0" applyFill="0" applyBorder="0" applyAlignment="0" applyProtection="0"/>
    <xf numFmtId="180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98" fillId="0" borderId="0" applyFont="0" applyFill="0" applyBorder="0" applyAlignment="0" applyProtection="0"/>
    <xf numFmtId="24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242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243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243" fontId="98" fillId="0" borderId="0" applyFont="0" applyFill="0" applyBorder="0" applyAlignment="0" applyProtection="0"/>
    <xf numFmtId="42" fontId="98" fillId="0" borderId="0" applyFont="0" applyFill="0" applyBorder="0" applyAlignment="0" applyProtection="0"/>
    <xf numFmtId="42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01" fillId="0" borderId="0" applyFont="0" applyFill="0" applyBorder="0" applyAlignment="0" applyProtection="0"/>
    <xf numFmtId="42" fontId="98" fillId="0" borderId="0" applyFont="0" applyFill="0" applyBorder="0" applyAlignment="0" applyProtection="0"/>
    <xf numFmtId="42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103" fillId="0" borderId="0" applyFont="0" applyFill="0" applyBorder="0" applyAlignment="0" applyProtection="0"/>
    <xf numFmtId="192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1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71" fontId="104" fillId="0" borderId="0" applyFont="0" applyFill="0" applyBorder="0" applyAlignment="0" applyProtection="0"/>
    <xf numFmtId="171" fontId="98" fillId="0" borderId="0" applyFont="0" applyFill="0" applyBorder="0" applyAlignment="0" applyProtection="0"/>
    <xf numFmtId="0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80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21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4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98" fillId="0" borderId="0" applyFont="0" applyFill="0" applyBorder="0" applyAlignment="0" applyProtection="0"/>
    <xf numFmtId="245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92" fontId="9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103" fillId="0" borderId="0" applyFont="0" applyFill="0" applyBorder="0" applyAlignment="0" applyProtection="0"/>
    <xf numFmtId="0" fontId="98" fillId="0" borderId="0" applyFont="0" applyFill="0" applyBorder="0" applyAlignment="0" applyProtection="0"/>
    <xf numFmtId="246" fontId="3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246" fontId="31" fillId="0" borderId="0" applyFont="0" applyFill="0" applyBorder="0" applyAlignment="0" applyProtection="0"/>
    <xf numFmtId="247" fontId="52" fillId="0" borderId="0" applyFont="0" applyFill="0" applyBorder="0" applyAlignment="0" applyProtection="0"/>
    <xf numFmtId="171" fontId="98" fillId="0" borderId="0" applyFont="0" applyFill="0" applyBorder="0" applyAlignment="0" applyProtection="0"/>
    <xf numFmtId="246" fontId="3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105" fillId="0" borderId="0" applyFont="0" applyFill="0" applyBorder="0" applyAlignment="0" applyProtection="0"/>
    <xf numFmtId="171" fontId="98" fillId="0" borderId="0" applyFont="0" applyFill="0" applyBorder="0" applyAlignment="0" applyProtection="0"/>
    <xf numFmtId="247" fontId="52" fillId="0" borderId="0" applyFont="0" applyFill="0" applyBorder="0" applyAlignment="0" applyProtection="0"/>
    <xf numFmtId="248" fontId="31" fillId="0" borderId="0" applyProtection="0"/>
    <xf numFmtId="247" fontId="5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80" fontId="72" fillId="0" borderId="0" applyFont="0" applyFill="0" applyBorder="0" applyAlignment="0" applyProtection="0"/>
    <xf numFmtId="250" fontId="31" fillId="0" borderId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250" fontId="31" fillId="0" borderId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250" fontId="31" fillId="0" borderId="0" applyProtection="0"/>
    <xf numFmtId="171" fontId="10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80" fontId="31" fillId="0" borderId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40" fontId="48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251" fontId="101" fillId="0" borderId="0" applyFont="0" applyFill="0" applyBorder="0" applyAlignment="0" applyProtection="0"/>
    <xf numFmtId="171" fontId="9" fillId="0" borderId="0" applyFont="0" applyFill="0" applyBorder="0" applyAlignment="0" applyProtection="0"/>
    <xf numFmtId="252" fontId="101" fillId="0" borderId="0" applyFont="0" applyFill="0" applyBorder="0" applyAlignment="0" applyProtection="0"/>
    <xf numFmtId="171" fontId="9" fillId="0" borderId="0" applyFont="0" applyFill="0" applyBorder="0" applyAlignment="0" applyProtection="0"/>
    <xf numFmtId="190" fontId="98" fillId="0" borderId="0" applyFont="0" applyFill="0" applyBorder="0" applyAlignment="0" applyProtection="0"/>
    <xf numFmtId="190" fontId="98" fillId="0" borderId="0" applyFont="0" applyFill="0" applyBorder="0" applyAlignment="0" applyProtection="0"/>
    <xf numFmtId="180" fontId="98" fillId="0" borderId="0" applyFont="0" applyFill="0" applyBorder="0" applyAlignment="0" applyProtection="0"/>
    <xf numFmtId="250" fontId="31" fillId="0" borderId="0" applyProtection="0"/>
    <xf numFmtId="250" fontId="31" fillId="0" borderId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103" fillId="0" borderId="0" applyFont="0" applyFill="0" applyBorder="0" applyAlignment="0" applyProtection="0"/>
    <xf numFmtId="171" fontId="10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90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90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9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31" fillId="0" borderId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9" fillId="0" borderId="0" applyFont="0" applyFill="0" applyBorder="0" applyAlignment="0" applyProtection="0"/>
    <xf numFmtId="180" fontId="31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80" fontId="98" fillId="0" borderId="0" applyFont="0" applyFill="0" applyBorder="0" applyAlignment="0" applyProtection="0"/>
    <xf numFmtId="227" fontId="98" fillId="0" borderId="0" applyFont="0" applyFill="0" applyBorder="0" applyAlignment="0" applyProtection="0"/>
    <xf numFmtId="227" fontId="98" fillId="0" borderId="0" applyFont="0" applyFill="0" applyBorder="0" applyAlignment="0" applyProtection="0"/>
    <xf numFmtId="171" fontId="102" fillId="0" borderId="0" applyFont="0" applyFill="0" applyBorder="0" applyAlignment="0" applyProtection="0"/>
    <xf numFmtId="173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180" fontId="98" fillId="0" borderId="0" applyFont="0" applyFill="0" applyBorder="0" applyAlignment="0" applyProtection="0"/>
    <xf numFmtId="171" fontId="98" fillId="0" borderId="0" applyFont="0" applyFill="0" applyBorder="0" applyAlignment="0" applyProtection="0"/>
    <xf numFmtId="253" fontId="54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31" fillId="0" borderId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6" fillId="0" borderId="0">
      <alignment horizontal="center"/>
    </xf>
    <xf numFmtId="0" fontId="107" fillId="0" borderId="0" applyNumberFormat="0" applyAlignment="0">
      <alignment horizontal="left"/>
    </xf>
    <xf numFmtId="189" fontId="108" fillId="0" borderId="0" applyFont="0" applyFill="0" applyBorder="0" applyAlignment="0" applyProtection="0"/>
    <xf numFmtId="254" fontId="109" fillId="0" borderId="0" applyFill="0" applyBorder="0" applyProtection="0"/>
    <xf numFmtId="255" fontId="99" fillId="0" borderId="0" applyFont="0" applyFill="0" applyBorder="0" applyAlignment="0" applyProtection="0"/>
    <xf numFmtId="256" fontId="54" fillId="0" borderId="0" applyFill="0" applyBorder="0" applyProtection="0"/>
    <xf numFmtId="256" fontId="54" fillId="0" borderId="24" applyFill="0" applyProtection="0"/>
    <xf numFmtId="256" fontId="54" fillId="0" borderId="25" applyFill="0" applyProtection="0"/>
    <xf numFmtId="257" fontId="83" fillId="0" borderId="0" applyFont="0" applyFill="0" applyBorder="0" applyAlignment="0" applyProtection="0"/>
    <xf numFmtId="258" fontId="110" fillId="0" borderId="0" applyFont="0" applyFill="0" applyBorder="0" applyAlignment="0" applyProtection="0"/>
    <xf numFmtId="25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1" fontId="110" fillId="0" borderId="0" applyFont="0" applyFill="0" applyBorder="0" applyAlignment="0" applyProtection="0"/>
    <xf numFmtId="219" fontId="88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62" fontId="100" fillId="0" borderId="0" applyFont="0" applyFill="0" applyBorder="0" applyAlignment="0" applyProtection="0"/>
    <xf numFmtId="263" fontId="31" fillId="0" borderId="0" applyFont="0" applyFill="0" applyBorder="0" applyAlignment="0" applyProtection="0"/>
    <xf numFmtId="264" fontId="100" fillId="0" borderId="0" applyFont="0" applyFill="0" applyBorder="0" applyAlignment="0" applyProtection="0"/>
    <xf numFmtId="265" fontId="100" fillId="0" borderId="0" applyFont="0" applyFill="0" applyBorder="0" applyAlignment="0" applyProtection="0"/>
    <xf numFmtId="266" fontId="31" fillId="0" borderId="0" applyFont="0" applyFill="0" applyBorder="0" applyAlignment="0" applyProtection="0"/>
    <xf numFmtId="267" fontId="100" fillId="0" borderId="0" applyFont="0" applyFill="0" applyBorder="0" applyAlignment="0" applyProtection="0"/>
    <xf numFmtId="268" fontId="100" fillId="0" borderId="0" applyFont="0" applyFill="0" applyBorder="0" applyAlignment="0" applyProtection="0"/>
    <xf numFmtId="269" fontId="31" fillId="0" borderId="0" applyFont="0" applyFill="0" applyBorder="0" applyAlignment="0" applyProtection="0"/>
    <xf numFmtId="270" fontId="100" fillId="0" borderId="0" applyFont="0" applyFill="0" applyBorder="0" applyAlignment="0" applyProtection="0"/>
    <xf numFmtId="170" fontId="98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4" fontId="31" fillId="0" borderId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3" fontId="9" fillId="0" borderId="0" applyFont="0" applyFill="0" applyBorder="0" applyAlignment="0" applyProtection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 applyProtection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5" fontId="9" fillId="0" borderId="0"/>
    <xf numFmtId="276" fontId="27" fillId="0" borderId="26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1" fillId="0" borderId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4" fontId="47" fillId="0" borderId="0" applyFill="0" applyBorder="0" applyAlignment="0"/>
    <xf numFmtId="14" fontId="46" fillId="0" borderId="0" applyFill="0" applyBorder="0" applyAlignment="0"/>
    <xf numFmtId="0" fontId="52" fillId="0" borderId="0" applyProtection="0"/>
    <xf numFmtId="171" fontId="102" fillId="0" borderId="0" applyFont="0" applyFill="0" applyBorder="0" applyAlignment="0" applyProtection="0"/>
    <xf numFmtId="3" fontId="111" fillId="0" borderId="8">
      <alignment horizontal="left" vertical="top" wrapText="1"/>
    </xf>
    <xf numFmtId="277" fontId="54" fillId="0" borderId="0" applyFill="0" applyBorder="0" applyProtection="0"/>
    <xf numFmtId="277" fontId="54" fillId="0" borderId="24" applyFill="0" applyProtection="0"/>
    <xf numFmtId="277" fontId="54" fillId="0" borderId="25" applyFill="0" applyProtection="0"/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278" fontId="9" fillId="0" borderId="27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79" fontId="27" fillId="0" borderId="0"/>
    <xf numFmtId="280" fontId="33" fillId="0" borderId="28"/>
    <xf numFmtId="280" fontId="33" fillId="0" borderId="28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 applyProtection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45" fontId="9" fillId="0" borderId="0"/>
    <xf numFmtId="281" fontId="33" fillId="0" borderId="0"/>
    <xf numFmtId="179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01" fontId="112" fillId="0" borderId="0" applyFont="0" applyFill="0" applyBorder="0" applyAlignment="0" applyProtection="0"/>
    <xf numFmtId="282" fontId="67" fillId="0" borderId="0" applyFont="0" applyFill="0" applyBorder="0" applyAlignment="0" applyProtection="0"/>
    <xf numFmtId="282" fontId="67" fillId="0" borderId="0" applyFont="0" applyFill="0" applyBorder="0" applyAlignment="0" applyProtection="0"/>
    <xf numFmtId="169" fontId="113" fillId="0" borderId="0" applyFont="0" applyFill="0" applyBorder="0" applyAlignment="0" applyProtection="0"/>
    <xf numFmtId="169" fontId="113" fillId="0" borderId="0" applyFont="0" applyFill="0" applyBorder="0" applyAlignment="0" applyProtection="0"/>
    <xf numFmtId="282" fontId="67" fillId="0" borderId="0" applyFont="0" applyFill="0" applyBorder="0" applyAlignment="0" applyProtection="0"/>
    <xf numFmtId="282" fontId="67" fillId="0" borderId="0" applyFont="0" applyFill="0" applyBorder="0" applyAlignment="0" applyProtection="0"/>
    <xf numFmtId="179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282" fontId="67" fillId="0" borderId="0" applyFont="0" applyFill="0" applyBorder="0" applyAlignment="0" applyProtection="0"/>
    <xf numFmtId="282" fontId="67" fillId="0" borderId="0" applyFont="0" applyFill="0" applyBorder="0" applyAlignment="0" applyProtection="0"/>
    <xf numFmtId="283" fontId="27" fillId="0" borderId="0" applyFont="0" applyFill="0" applyBorder="0" applyAlignment="0" applyProtection="0"/>
    <xf numFmtId="283" fontId="27" fillId="0" borderId="0" applyFont="0" applyFill="0" applyBorder="0" applyAlignment="0" applyProtection="0"/>
    <xf numFmtId="284" fontId="27" fillId="0" borderId="0" applyFont="0" applyFill="0" applyBorder="0" applyAlignment="0" applyProtection="0"/>
    <xf numFmtId="284" fontId="27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3" fillId="0" borderId="0" applyFont="0" applyFill="0" applyBorder="0" applyAlignment="0" applyProtection="0"/>
    <xf numFmtId="169" fontId="113" fillId="0" borderId="0" applyFont="0" applyFill="0" applyBorder="0" applyAlignment="0" applyProtection="0"/>
    <xf numFmtId="164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190" fontId="112" fillId="0" borderId="0" applyFont="0" applyFill="0" applyBorder="0" applyAlignment="0" applyProtection="0"/>
    <xf numFmtId="285" fontId="67" fillId="0" borderId="0" applyFont="0" applyFill="0" applyBorder="0" applyAlignment="0" applyProtection="0"/>
    <xf numFmtId="285" fontId="67" fillId="0" borderId="0" applyFont="0" applyFill="0" applyBorder="0" applyAlignment="0" applyProtection="0"/>
    <xf numFmtId="171" fontId="113" fillId="0" borderId="0" applyFont="0" applyFill="0" applyBorder="0" applyAlignment="0" applyProtection="0"/>
    <xf numFmtId="171" fontId="113" fillId="0" borderId="0" applyFont="0" applyFill="0" applyBorder="0" applyAlignment="0" applyProtection="0"/>
    <xf numFmtId="285" fontId="67" fillId="0" borderId="0" applyFont="0" applyFill="0" applyBorder="0" applyAlignment="0" applyProtection="0"/>
    <xf numFmtId="285" fontId="67" fillId="0" borderId="0" applyFont="0" applyFill="0" applyBorder="0" applyAlignment="0" applyProtection="0"/>
    <xf numFmtId="180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285" fontId="67" fillId="0" borderId="0" applyFont="0" applyFill="0" applyBorder="0" applyAlignment="0" applyProtection="0"/>
    <xf numFmtId="285" fontId="67" fillId="0" borderId="0" applyFont="0" applyFill="0" applyBorder="0" applyAlignment="0" applyProtection="0"/>
    <xf numFmtId="248" fontId="27" fillId="0" borderId="0" applyFont="0" applyFill="0" applyBorder="0" applyAlignment="0" applyProtection="0"/>
    <xf numFmtId="248" fontId="27" fillId="0" borderId="0" applyFont="0" applyFill="0" applyBorder="0" applyAlignment="0" applyProtection="0"/>
    <xf numFmtId="286" fontId="27" fillId="0" borderId="0" applyFont="0" applyFill="0" applyBorder="0" applyAlignment="0" applyProtection="0"/>
    <xf numFmtId="286" fontId="27" fillId="0" borderId="0" applyFont="0" applyFill="0" applyBorder="0" applyAlignment="0" applyProtection="0"/>
    <xf numFmtId="171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71" fontId="113" fillId="0" borderId="0" applyFont="0" applyFill="0" applyBorder="0" applyAlignment="0" applyProtection="0"/>
    <xf numFmtId="171" fontId="113" fillId="0" borderId="0" applyFont="0" applyFill="0" applyBorder="0" applyAlignment="0" applyProtection="0"/>
    <xf numFmtId="165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171" fontId="112" fillId="0" borderId="0" applyFont="0" applyFill="0" applyBorder="0" applyAlignment="0" applyProtection="0"/>
    <xf numFmtId="3" fontId="27" fillId="0" borderId="0" applyFont="0" applyBorder="0" applyAlignment="0"/>
    <xf numFmtId="0" fontId="67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7" fontId="88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9" fontId="88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0" fontId="114" fillId="0" borderId="0" applyNumberFormat="0" applyAlignment="0">
      <alignment horizontal="left"/>
    </xf>
    <xf numFmtId="0" fontId="115" fillId="0" borderId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287" fontId="9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Alignment="0" applyProtection="0"/>
    <xf numFmtId="3" fontId="27" fillId="0" borderId="0" applyFont="0" applyBorder="0" applyAlignment="0"/>
    <xf numFmtId="0" fontId="9" fillId="0" borderId="0"/>
    <xf numFmtId="0" fontId="9" fillId="0" borderId="0"/>
    <xf numFmtId="0" fontId="9" fillId="0" borderId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31" fillId="0" borderId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Protection="0">
      <alignment vertical="center"/>
    </xf>
    <xf numFmtId="0" fontId="120" fillId="0" borderId="0" applyNumberFormat="0" applyFill="0" applyBorder="0" applyAlignment="0" applyProtection="0"/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288" fontId="124" fillId="0" borderId="29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>
      <alignment vertical="top" wrapText="1"/>
    </xf>
    <xf numFmtId="0" fontId="127" fillId="8" borderId="0" applyNumberFormat="0" applyBorder="0" applyAlignment="0" applyProtection="0"/>
    <xf numFmtId="38" fontId="128" fillId="4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4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38" fontId="128" fillId="26" borderId="0" applyNumberFormat="0" applyBorder="0" applyAlignment="0" applyProtection="0"/>
    <xf numFmtId="289" fontId="129" fillId="4" borderId="0" applyBorder="0" applyProtection="0"/>
    <xf numFmtId="0" fontId="130" fillId="0" borderId="30" applyNumberFormat="0" applyFill="0" applyBorder="0" applyAlignment="0" applyProtection="0">
      <alignment horizontal="center" vertical="center"/>
    </xf>
    <xf numFmtId="0" fontId="131" fillId="0" borderId="0" applyNumberFormat="0" applyFont="0" applyBorder="0" applyAlignment="0">
      <alignment horizontal="left" vertical="center"/>
    </xf>
    <xf numFmtId="290" fontId="83" fillId="0" borderId="0" applyFont="0" applyFill="0" applyBorder="0" applyAlignment="0" applyProtection="0"/>
    <xf numFmtId="0" fontId="132" fillId="27" borderId="0"/>
    <xf numFmtId="0" fontId="133" fillId="0" borderId="0">
      <alignment horizontal="left"/>
    </xf>
    <xf numFmtId="0" fontId="134" fillId="0" borderId="0">
      <alignment horizontal="left"/>
    </xf>
    <xf numFmtId="0" fontId="44" fillId="0" borderId="31" applyNumberFormat="0" applyAlignment="0" applyProtection="0">
      <alignment horizontal="left" vertical="center"/>
    </xf>
    <xf numFmtId="0" fontId="44" fillId="0" borderId="31" applyNumberFormat="0" applyAlignment="0" applyProtection="0">
      <alignment horizontal="left" vertical="center"/>
    </xf>
    <xf numFmtId="0" fontId="44" fillId="0" borderId="32">
      <alignment horizontal="left" vertical="center"/>
    </xf>
    <xf numFmtId="0" fontId="44" fillId="0" borderId="32">
      <alignment horizontal="left" vertical="center"/>
    </xf>
    <xf numFmtId="14" fontId="135" fillId="28" borderId="33">
      <alignment horizontal="center" vertical="center" wrapText="1"/>
    </xf>
    <xf numFmtId="0" fontId="136" fillId="0" borderId="34" applyNumberFormat="0" applyFill="0" applyAlignment="0" applyProtection="0"/>
    <xf numFmtId="0" fontId="137" fillId="0" borderId="35" applyNumberFormat="0" applyFill="0" applyAlignment="0" applyProtection="0"/>
    <xf numFmtId="0" fontId="138" fillId="0" borderId="36" applyNumberFormat="0" applyFill="0" applyAlignment="0" applyProtection="0"/>
    <xf numFmtId="0" fontId="138" fillId="0" borderId="0" applyNumberFormat="0" applyFill="0" applyBorder="0" applyAlignment="0" applyProtection="0"/>
    <xf numFmtId="0" fontId="92" fillId="0" borderId="0" applyFill="0" applyAlignment="0" applyProtection="0">
      <protection locked="0"/>
    </xf>
    <xf numFmtId="0" fontId="92" fillId="0" borderId="2" applyFill="0" applyAlignment="0" applyProtection="0">
      <protection locked="0"/>
    </xf>
    <xf numFmtId="0" fontId="139" fillId="0" borderId="0" applyProtection="0"/>
    <xf numFmtId="0" fontId="44" fillId="0" borderId="0" applyProtection="0"/>
    <xf numFmtId="0" fontId="140" fillId="0" borderId="33">
      <alignment horizontal="center"/>
    </xf>
    <xf numFmtId="0" fontId="140" fillId="0" borderId="0">
      <alignment horizontal="center"/>
    </xf>
    <xf numFmtId="166" fontId="141" fillId="29" borderId="28" applyNumberFormat="0" applyAlignment="0">
      <alignment horizontal="left" vertical="top"/>
    </xf>
    <xf numFmtId="166" fontId="141" fillId="29" borderId="28" applyNumberFormat="0" applyAlignment="0">
      <alignment horizontal="left" vertical="top"/>
    </xf>
    <xf numFmtId="291" fontId="141" fillId="29" borderId="28" applyNumberFormat="0" applyAlignment="0">
      <alignment horizontal="left" vertical="top"/>
    </xf>
    <xf numFmtId="49" fontId="142" fillId="0" borderId="28">
      <alignment vertical="center"/>
    </xf>
    <xf numFmtId="49" fontId="142" fillId="0" borderId="28">
      <alignment vertical="center"/>
    </xf>
    <xf numFmtId="0" fontId="54" fillId="0" borderId="0"/>
    <xf numFmtId="179" fontId="27" fillId="0" borderId="0" applyFont="0" applyFill="0" applyBorder="0" applyAlignment="0" applyProtection="0"/>
    <xf numFmtId="38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92" fontId="143" fillId="0" borderId="0" applyFont="0" applyFill="0" applyBorder="0" applyAlignment="0" applyProtection="0"/>
    <xf numFmtId="10" fontId="128" fillId="30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30" borderId="28" applyNumberFormat="0" applyBorder="0" applyAlignment="0" applyProtection="0"/>
    <xf numFmtId="10" fontId="128" fillId="30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10" fontId="128" fillId="26" borderId="28" applyNumberFormat="0" applyBorder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4" fillId="11" borderId="37" applyNumberFormat="0" applyAlignment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179" fontId="27" fillId="0" borderId="0" applyFont="0" applyFill="0" applyBorder="0" applyAlignment="0" applyProtection="0"/>
    <xf numFmtId="0" fontId="27" fillId="0" borderId="0"/>
    <xf numFmtId="0" fontId="76" fillId="0" borderId="38">
      <alignment horizontal="centerContinuous"/>
    </xf>
    <xf numFmtId="0" fontId="48" fillId="0" borderId="0"/>
    <xf numFmtId="0" fontId="54" fillId="0" borderId="0" applyNumberFormat="0" applyFont="0" applyFill="0" applyBorder="0" applyProtection="0">
      <alignment horizontal="left" vertical="center"/>
    </xf>
    <xf numFmtId="0" fontId="48" fillId="0" borderId="0"/>
    <xf numFmtId="0" fontId="67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7" fontId="88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9" fontId="88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0" fontId="148" fillId="0" borderId="39" applyNumberFormat="0" applyFill="0" applyAlignment="0" applyProtection="0"/>
    <xf numFmtId="3" fontId="149" fillId="0" borderId="8" applyNumberFormat="0" applyAlignment="0">
      <alignment horizontal="center" vertical="center"/>
    </xf>
    <xf numFmtId="3" fontId="61" fillId="0" borderId="8" applyNumberFormat="0" applyAlignment="0">
      <alignment horizontal="center" vertical="center"/>
    </xf>
    <xf numFmtId="3" fontId="141" fillId="0" borderId="8" applyNumberFormat="0" applyAlignment="0">
      <alignment horizontal="center" vertical="center"/>
    </xf>
    <xf numFmtId="276" fontId="150" fillId="0" borderId="40" applyNumberFormat="0" applyFont="0" applyFill="0" applyBorder="0">
      <alignment horizontal="center"/>
    </xf>
    <xf numFmtId="276" fontId="150" fillId="0" borderId="40" applyNumberFormat="0" applyFont="0" applyFill="0" applyBorder="0">
      <alignment horizontal="center"/>
    </xf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179" fontId="67" fillId="0" borderId="0" applyFont="0" applyFill="0" applyBorder="0" applyAlignment="0" applyProtection="0"/>
    <xf numFmtId="180" fontId="67" fillId="0" borderId="0" applyFont="0" applyFill="0" applyBorder="0" applyAlignment="0" applyProtection="0"/>
    <xf numFmtId="0" fontId="151" fillId="0" borderId="33"/>
    <xf numFmtId="0" fontId="152" fillId="0" borderId="33"/>
    <xf numFmtId="293" fontId="67" fillId="0" borderId="40"/>
    <xf numFmtId="293" fontId="67" fillId="0" borderId="40"/>
    <xf numFmtId="294" fontId="153" fillId="0" borderId="40"/>
    <xf numFmtId="295" fontId="72" fillId="0" borderId="0" applyFont="0" applyFill="0" applyBorder="0" applyAlignment="0" applyProtection="0"/>
    <xf numFmtId="296" fontId="72" fillId="0" borderId="0" applyFont="0" applyFill="0" applyBorder="0" applyAlignment="0" applyProtection="0"/>
    <xf numFmtId="297" fontId="67" fillId="0" borderId="0" applyFont="0" applyFill="0" applyBorder="0" applyAlignment="0" applyProtection="0"/>
    <xf numFmtId="298" fontId="67" fillId="0" borderId="0" applyFont="0" applyFill="0" applyBorder="0" applyAlignment="0" applyProtection="0"/>
    <xf numFmtId="0" fontId="52" fillId="0" borderId="0" applyNumberFormat="0" applyFont="0" applyFill="0" applyAlignment="0"/>
    <xf numFmtId="0" fontId="154" fillId="31" borderId="0" applyNumberFormat="0" applyBorder="0" applyAlignment="0" applyProtection="0"/>
    <xf numFmtId="0" fontId="83" fillId="0" borderId="28"/>
    <xf numFmtId="0" fontId="54" fillId="0" borderId="0"/>
    <xf numFmtId="0" fontId="33" fillId="0" borderId="10" applyNumberFormat="0" applyAlignment="0">
      <alignment horizontal="center"/>
    </xf>
    <xf numFmtId="37" fontId="155" fillId="0" borderId="0"/>
    <xf numFmtId="37" fontId="155" fillId="0" borderId="0"/>
    <xf numFmtId="37" fontId="155" fillId="0" borderId="0"/>
    <xf numFmtId="0" fontId="156" fillId="0" borderId="28" applyNumberFormat="0" applyFont="0" applyFill="0" applyBorder="0" applyAlignment="0">
      <alignment horizontal="center"/>
    </xf>
    <xf numFmtId="0" fontId="156" fillId="0" borderId="28" applyNumberFormat="0" applyFont="0" applyFill="0" applyBorder="0" applyAlignment="0">
      <alignment horizontal="center"/>
    </xf>
    <xf numFmtId="299" fontId="157" fillId="0" borderId="0"/>
    <xf numFmtId="0" fontId="158" fillId="0" borderId="0"/>
    <xf numFmtId="0" fontId="9" fillId="0" borderId="0"/>
    <xf numFmtId="0" fontId="159" fillId="0" borderId="0"/>
    <xf numFmtId="0" fontId="160" fillId="0" borderId="0"/>
    <xf numFmtId="0" fontId="161" fillId="0" borderId="0"/>
    <xf numFmtId="0" fontId="11" fillId="0" borderId="0"/>
    <xf numFmtId="0" fontId="98" fillId="0" borderId="0"/>
    <xf numFmtId="0" fontId="162" fillId="0" borderId="0"/>
    <xf numFmtId="0" fontId="9" fillId="0" borderId="0"/>
    <xf numFmtId="0" fontId="163" fillId="0" borderId="0"/>
    <xf numFmtId="0" fontId="9" fillId="0" borderId="0"/>
    <xf numFmtId="0" fontId="67" fillId="0" borderId="0"/>
    <xf numFmtId="0" fontId="9" fillId="0" borderId="0"/>
    <xf numFmtId="0" fontId="9" fillId="0" borderId="0"/>
    <xf numFmtId="0" fontId="10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98" fillId="0" borderId="0"/>
    <xf numFmtId="0" fontId="162" fillId="0" borderId="0"/>
    <xf numFmtId="0" fontId="9" fillId="0" borderId="0"/>
    <xf numFmtId="0" fontId="98" fillId="0" borderId="0"/>
    <xf numFmtId="0" fontId="164" fillId="0" borderId="0"/>
    <xf numFmtId="0" fontId="67" fillId="0" borderId="0"/>
    <xf numFmtId="0" fontId="98" fillId="0" borderId="0"/>
    <xf numFmtId="0" fontId="9" fillId="0" borderId="0"/>
    <xf numFmtId="0" fontId="101" fillId="0" borderId="0"/>
    <xf numFmtId="0" fontId="52" fillId="0" borderId="0"/>
    <xf numFmtId="0" fontId="3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98" fillId="0" borderId="0"/>
    <xf numFmtId="0" fontId="165" fillId="0" borderId="0"/>
    <xf numFmtId="0" fontId="9" fillId="0" borderId="0"/>
    <xf numFmtId="0" fontId="9" fillId="0" borderId="0"/>
    <xf numFmtId="0" fontId="101" fillId="0" borderId="0"/>
    <xf numFmtId="0" fontId="98" fillId="0" borderId="0"/>
    <xf numFmtId="0" fontId="101" fillId="0" borderId="0"/>
    <xf numFmtId="0" fontId="98" fillId="0" borderId="0"/>
    <xf numFmtId="0" fontId="101" fillId="0" borderId="0"/>
    <xf numFmtId="0" fontId="33" fillId="0" borderId="0"/>
    <xf numFmtId="0" fontId="10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101" fillId="0" borderId="0"/>
    <xf numFmtId="0" fontId="101" fillId="0" borderId="0"/>
    <xf numFmtId="0" fontId="98" fillId="0" borderId="0"/>
    <xf numFmtId="0" fontId="165" fillId="0" borderId="0"/>
    <xf numFmtId="0" fontId="165" fillId="0" borderId="0"/>
    <xf numFmtId="0" fontId="165" fillId="0" borderId="0"/>
    <xf numFmtId="0" fontId="163" fillId="0" borderId="0"/>
    <xf numFmtId="0" fontId="31" fillId="0" borderId="0" applyProtection="0"/>
    <xf numFmtId="0" fontId="11" fillId="0" borderId="0"/>
    <xf numFmtId="0" fontId="98" fillId="0" borderId="0"/>
    <xf numFmtId="0" fontId="54" fillId="0" borderId="0"/>
    <xf numFmtId="0" fontId="98" fillId="0" borderId="0"/>
    <xf numFmtId="0" fontId="98" fillId="0" borderId="0"/>
    <xf numFmtId="0" fontId="166" fillId="0" borderId="0"/>
    <xf numFmtId="0" fontId="98" fillId="0" borderId="0"/>
    <xf numFmtId="0" fontId="98" fillId="0" borderId="0"/>
    <xf numFmtId="0" fontId="27" fillId="0" borderId="0"/>
    <xf numFmtId="0" fontId="101" fillId="0" borderId="0"/>
    <xf numFmtId="0" fontId="98" fillId="0" borderId="0"/>
    <xf numFmtId="0" fontId="101" fillId="0" borderId="0"/>
    <xf numFmtId="0" fontId="105" fillId="0" borderId="0"/>
    <xf numFmtId="0" fontId="101" fillId="0" borderId="0"/>
    <xf numFmtId="0" fontId="105" fillId="0" borderId="0"/>
    <xf numFmtId="0" fontId="101" fillId="0" borderId="0"/>
    <xf numFmtId="0" fontId="105" fillId="0" borderId="0"/>
    <xf numFmtId="0" fontId="101" fillId="0" borderId="0"/>
    <xf numFmtId="0" fontId="105" fillId="0" borderId="0"/>
    <xf numFmtId="0" fontId="101" fillId="0" borderId="0"/>
    <xf numFmtId="0" fontId="33" fillId="0" borderId="0"/>
    <xf numFmtId="0" fontId="98" fillId="0" borderId="0"/>
    <xf numFmtId="0" fontId="165" fillId="0" borderId="0"/>
    <xf numFmtId="0" fontId="9" fillId="0" borderId="0"/>
    <xf numFmtId="0" fontId="165" fillId="0" borderId="0"/>
    <xf numFmtId="0" fontId="9" fillId="0" borderId="0"/>
    <xf numFmtId="0" fontId="31" fillId="0" borderId="0"/>
    <xf numFmtId="0" fontId="31" fillId="0" borderId="0" applyProtection="0"/>
    <xf numFmtId="0" fontId="31" fillId="0" borderId="0"/>
    <xf numFmtId="0" fontId="31" fillId="0" borderId="0" applyProtection="0"/>
    <xf numFmtId="0" fontId="9" fillId="0" borderId="0"/>
    <xf numFmtId="0" fontId="31" fillId="0" borderId="0" applyProtection="0"/>
    <xf numFmtId="0" fontId="52" fillId="0" borderId="0"/>
    <xf numFmtId="0" fontId="9" fillId="0" borderId="0"/>
    <xf numFmtId="0" fontId="31" fillId="0" borderId="0" applyProtection="0"/>
    <xf numFmtId="0" fontId="31" fillId="0" borderId="0"/>
    <xf numFmtId="0" fontId="52" fillId="0" borderId="0"/>
    <xf numFmtId="0" fontId="31" fillId="0" borderId="0" applyProtection="0"/>
    <xf numFmtId="0" fontId="52" fillId="0" borderId="0"/>
    <xf numFmtId="0" fontId="31" fillId="0" borderId="0" applyProtection="0"/>
    <xf numFmtId="0" fontId="98" fillId="0" borderId="0"/>
    <xf numFmtId="0" fontId="31" fillId="0" borderId="0" applyProtection="0"/>
    <xf numFmtId="0" fontId="9" fillId="0" borderId="0"/>
    <xf numFmtId="0" fontId="167" fillId="0" borderId="0"/>
    <xf numFmtId="0" fontId="98" fillId="0" borderId="0"/>
    <xf numFmtId="0" fontId="9" fillId="0" borderId="0"/>
    <xf numFmtId="0" fontId="9" fillId="0" borderId="0"/>
    <xf numFmtId="0" fontId="1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11" fillId="0" borderId="0"/>
    <xf numFmtId="0" fontId="165" fillId="0" borderId="0"/>
    <xf numFmtId="0" fontId="9" fillId="0" borderId="0"/>
    <xf numFmtId="0" fontId="72" fillId="0" borderId="0"/>
    <xf numFmtId="0" fontId="72" fillId="0" borderId="0" applyProtection="0"/>
    <xf numFmtId="0" fontId="98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7" fillId="0" borderId="0"/>
    <xf numFmtId="0" fontId="9" fillId="0" borderId="0"/>
    <xf numFmtId="0" fontId="72" fillId="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31" fillId="0" borderId="0"/>
    <xf numFmtId="0" fontId="168" fillId="0" borderId="0"/>
    <xf numFmtId="0" fontId="31" fillId="0" borderId="0"/>
    <xf numFmtId="0" fontId="31" fillId="0" borderId="0"/>
    <xf numFmtId="0" fontId="31" fillId="0" borderId="0"/>
    <xf numFmtId="0" fontId="161" fillId="0" borderId="0"/>
    <xf numFmtId="0" fontId="161" fillId="0" borderId="0"/>
    <xf numFmtId="0" fontId="98" fillId="0" borderId="0" applyProtection="0"/>
    <xf numFmtId="0" fontId="161" fillId="0" borderId="0"/>
    <xf numFmtId="0" fontId="161" fillId="0" borderId="0"/>
    <xf numFmtId="0" fontId="161" fillId="0" borderId="0"/>
    <xf numFmtId="0" fontId="161" fillId="0" borderId="0"/>
    <xf numFmtId="0" fontId="31" fillId="0" borderId="0"/>
    <xf numFmtId="0" fontId="161" fillId="0" borderId="0"/>
    <xf numFmtId="0" fontId="16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1" fillId="0" borderId="0"/>
    <xf numFmtId="0" fontId="37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8" fillId="0" borderId="0"/>
    <xf numFmtId="0" fontId="9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7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 applyProtection="0"/>
    <xf numFmtId="0" fontId="31" fillId="0" borderId="0"/>
    <xf numFmtId="0" fontId="31" fillId="0" borderId="0"/>
    <xf numFmtId="0" fontId="11" fillId="0" borderId="0"/>
    <xf numFmtId="0" fontId="11" fillId="0" borderId="0"/>
    <xf numFmtId="0" fontId="31" fillId="0" borderId="0"/>
    <xf numFmtId="0" fontId="169" fillId="0" borderId="0" applyNumberFormat="0" applyFill="0" applyBorder="0" applyProtection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6" fillId="0" borderId="0"/>
    <xf numFmtId="0" fontId="27" fillId="0" borderId="0"/>
    <xf numFmtId="0" fontId="27" fillId="0" borderId="0"/>
    <xf numFmtId="0" fontId="98" fillId="0" borderId="0"/>
    <xf numFmtId="0" fontId="54" fillId="0" borderId="0"/>
    <xf numFmtId="0" fontId="54" fillId="0" borderId="0"/>
    <xf numFmtId="0" fontId="27" fillId="0" borderId="0"/>
    <xf numFmtId="0" fontId="98" fillId="0" borderId="0"/>
    <xf numFmtId="0" fontId="98" fillId="0" borderId="0"/>
    <xf numFmtId="0" fontId="98" fillId="0" borderId="0"/>
    <xf numFmtId="0" fontId="9" fillId="0" borderId="0"/>
    <xf numFmtId="0" fontId="9" fillId="0" borderId="0"/>
    <xf numFmtId="0" fontId="98" fillId="0" borderId="0"/>
    <xf numFmtId="0" fontId="98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27" fillId="0" borderId="0"/>
    <xf numFmtId="0" fontId="55" fillId="0" borderId="0" applyFont="0"/>
    <xf numFmtId="0" fontId="112" fillId="0" borderId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98" fillId="31" borderId="41" applyNumberFormat="0" applyFont="0" applyAlignment="0" applyProtection="0"/>
    <xf numFmtId="0" fontId="67" fillId="32" borderId="41" applyNumberFormat="0" applyFont="0" applyAlignment="0" applyProtection="0"/>
    <xf numFmtId="300" fontId="170" fillId="0" borderId="0" applyFont="0" applyFill="0" applyBorder="0" applyProtection="0">
      <alignment vertical="top" wrapText="1"/>
    </xf>
    <xf numFmtId="0" fontId="33" fillId="0" borderId="0"/>
    <xf numFmtId="0" fontId="33" fillId="0" borderId="0"/>
    <xf numFmtId="0" fontId="33" fillId="0" borderId="0" applyProtection="0"/>
    <xf numFmtId="0" fontId="33" fillId="0" borderId="0" applyProtection="0"/>
    <xf numFmtId="3" fontId="171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2" fillId="0" borderId="0" applyProtection="0"/>
    <xf numFmtId="0" fontId="9" fillId="0" borderId="0" applyFont="0" applyFill="0" applyBorder="0" applyAlignment="0" applyProtection="0"/>
    <xf numFmtId="0" fontId="54" fillId="0" borderId="0"/>
    <xf numFmtId="0" fontId="173" fillId="24" borderId="42" applyNumberFormat="0" applyAlignment="0" applyProtection="0"/>
    <xf numFmtId="173" fontId="174" fillId="0" borderId="10" applyFont="0" applyBorder="0" applyAlignment="0"/>
    <xf numFmtId="0" fontId="175" fillId="26" borderId="0"/>
    <xf numFmtId="0" fontId="105" fillId="26" borderId="0"/>
    <xf numFmtId="0" fontId="105" fillId="26" borderId="0"/>
    <xf numFmtId="169" fontId="67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286" fontId="9" fillId="0" borderId="0" applyFont="0" applyFill="0" applyBorder="0" applyAlignment="0" applyProtection="0"/>
    <xf numFmtId="14" fontId="76" fillId="0" borderId="0">
      <alignment horizontal="center" wrapText="1"/>
      <protection locked="0"/>
    </xf>
    <xf numFmtId="14" fontId="77" fillId="0" borderId="0">
      <alignment horizontal="center" wrapText="1"/>
      <protection locked="0"/>
    </xf>
    <xf numFmtId="301" fontId="92" fillId="0" borderId="0" applyFont="0" applyFill="0" applyBorder="0" applyAlignment="0" applyProtection="0"/>
    <xf numFmtId="302" fontId="99" fillId="0" borderId="0" applyFont="0" applyFill="0" applyBorder="0" applyAlignment="0" applyProtection="0"/>
    <xf numFmtId="303" fontId="100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225" fontId="67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05" fontId="67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31" fillId="0" borderId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307" fontId="100" fillId="0" borderId="0" applyFont="0" applyFill="0" applyBorder="0" applyAlignment="0" applyProtection="0"/>
    <xf numFmtId="308" fontId="99" fillId="0" borderId="0" applyFont="0" applyFill="0" applyBorder="0" applyAlignment="0" applyProtection="0"/>
    <xf numFmtId="309" fontId="100" fillId="0" borderId="0" applyFont="0" applyFill="0" applyBorder="0" applyAlignment="0" applyProtection="0"/>
    <xf numFmtId="310" fontId="99" fillId="0" borderId="0" applyFont="0" applyFill="0" applyBorder="0" applyAlignment="0" applyProtection="0"/>
    <xf numFmtId="311" fontId="100" fillId="0" borderId="0" applyFont="0" applyFill="0" applyBorder="0" applyAlignment="0" applyProtection="0"/>
    <xf numFmtId="312" fontId="9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48" fillId="0" borderId="43" applyNumberFormat="0" applyBorder="0"/>
    <xf numFmtId="9" fontId="48" fillId="0" borderId="43" applyNumberFormat="0" applyBorder="0"/>
    <xf numFmtId="0" fontId="67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7" fontId="88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8" fontId="9" fillId="0" borderId="0" applyFill="0" applyBorder="0" applyAlignment="0"/>
    <xf numFmtId="229" fontId="88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30" fontId="9" fillId="0" borderId="0" applyFill="0" applyBorder="0" applyAlignment="0"/>
    <xf numFmtId="219" fontId="88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0" fontId="176" fillId="0" borderId="0"/>
    <xf numFmtId="0" fontId="177" fillId="0" borderId="0"/>
    <xf numFmtId="0" fontId="48" fillId="0" borderId="0" applyNumberFormat="0" applyFont="0" applyFill="0" applyBorder="0" applyAlignment="0" applyProtection="0">
      <alignment horizontal="left"/>
    </xf>
    <xf numFmtId="0" fontId="178" fillId="0" borderId="33">
      <alignment horizontal="center"/>
    </xf>
    <xf numFmtId="1" fontId="67" fillId="0" borderId="8" applyNumberFormat="0" applyFill="0" applyAlignment="0" applyProtection="0">
      <alignment horizontal="center" vertical="center"/>
    </xf>
    <xf numFmtId="0" fontId="179" fillId="33" borderId="0" applyNumberFormat="0" applyFont="0" applyBorder="0" applyAlignment="0">
      <alignment horizontal="center"/>
    </xf>
    <xf numFmtId="0" fontId="179" fillId="33" borderId="0" applyNumberFormat="0" applyFont="0" applyBorder="0" applyAlignment="0">
      <alignment horizontal="center"/>
    </xf>
    <xf numFmtId="14" fontId="180" fillId="0" borderId="0" applyNumberFormat="0" applyFill="0" applyBorder="0" applyAlignment="0" applyProtection="0">
      <alignment horizontal="left"/>
    </xf>
    <xf numFmtId="0" fontId="146" fillId="0" borderId="0"/>
    <xf numFmtId="0" fontId="33" fillId="0" borderId="0"/>
    <xf numFmtId="169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Protection="0"/>
    <xf numFmtId="204" fontId="34" fillId="0" borderId="0" applyFont="0" applyFill="0" applyBorder="0" applyAlignment="0" applyProtection="0"/>
    <xf numFmtId="169" fontId="31" fillId="0" borderId="0" applyProtection="0"/>
    <xf numFmtId="4" fontId="181" fillId="34" borderId="44" applyNumberFormat="0" applyProtection="0">
      <alignment vertical="center"/>
    </xf>
    <xf numFmtId="4" fontId="182" fillId="34" borderId="44" applyNumberFormat="0" applyProtection="0">
      <alignment vertical="center"/>
    </xf>
    <xf numFmtId="4" fontId="183" fillId="34" borderId="44" applyNumberFormat="0" applyProtection="0">
      <alignment vertical="center"/>
    </xf>
    <xf numFmtId="4" fontId="184" fillId="34" borderId="44" applyNumberFormat="0" applyProtection="0">
      <alignment vertical="center"/>
    </xf>
    <xf numFmtId="4" fontId="185" fillId="34" borderId="44" applyNumberFormat="0" applyProtection="0">
      <alignment horizontal="left" vertical="center" indent="1"/>
    </xf>
    <xf numFmtId="4" fontId="186" fillId="34" borderId="44" applyNumberFormat="0" applyProtection="0">
      <alignment horizontal="left" vertical="center" indent="1"/>
    </xf>
    <xf numFmtId="4" fontId="185" fillId="35" borderId="0" applyNumberFormat="0" applyProtection="0">
      <alignment horizontal="left" vertical="center" indent="1"/>
    </xf>
    <xf numFmtId="4" fontId="186" fillId="35" borderId="0" applyNumberFormat="0" applyProtection="0">
      <alignment horizontal="left" vertical="center" indent="1"/>
    </xf>
    <xf numFmtId="4" fontId="185" fillId="36" borderId="44" applyNumberFormat="0" applyProtection="0">
      <alignment horizontal="right" vertical="center"/>
    </xf>
    <xf numFmtId="4" fontId="186" fillId="36" borderId="44" applyNumberFormat="0" applyProtection="0">
      <alignment horizontal="right" vertical="center"/>
    </xf>
    <xf numFmtId="4" fontId="185" fillId="37" borderId="44" applyNumberFormat="0" applyProtection="0">
      <alignment horizontal="right" vertical="center"/>
    </xf>
    <xf numFmtId="4" fontId="186" fillId="37" borderId="44" applyNumberFormat="0" applyProtection="0">
      <alignment horizontal="right" vertical="center"/>
    </xf>
    <xf numFmtId="4" fontId="185" fillId="38" borderId="44" applyNumberFormat="0" applyProtection="0">
      <alignment horizontal="right" vertical="center"/>
    </xf>
    <xf numFmtId="4" fontId="186" fillId="38" borderId="44" applyNumberFormat="0" applyProtection="0">
      <alignment horizontal="right" vertical="center"/>
    </xf>
    <xf numFmtId="4" fontId="185" fillId="39" borderId="44" applyNumberFormat="0" applyProtection="0">
      <alignment horizontal="right" vertical="center"/>
    </xf>
    <xf numFmtId="4" fontId="186" fillId="39" borderId="44" applyNumberFormat="0" applyProtection="0">
      <alignment horizontal="right" vertical="center"/>
    </xf>
    <xf numFmtId="4" fontId="185" fillId="40" borderId="44" applyNumberFormat="0" applyProtection="0">
      <alignment horizontal="right" vertical="center"/>
    </xf>
    <xf numFmtId="4" fontId="186" fillId="40" borderId="44" applyNumberFormat="0" applyProtection="0">
      <alignment horizontal="right" vertical="center"/>
    </xf>
    <xf numFmtId="4" fontId="185" fillId="41" borderId="44" applyNumberFormat="0" applyProtection="0">
      <alignment horizontal="right" vertical="center"/>
    </xf>
    <xf numFmtId="4" fontId="186" fillId="41" borderId="44" applyNumberFormat="0" applyProtection="0">
      <alignment horizontal="right" vertical="center"/>
    </xf>
    <xf numFmtId="4" fontId="185" fillId="42" borderId="44" applyNumberFormat="0" applyProtection="0">
      <alignment horizontal="right" vertical="center"/>
    </xf>
    <xf numFmtId="4" fontId="186" fillId="42" borderId="44" applyNumberFormat="0" applyProtection="0">
      <alignment horizontal="right" vertical="center"/>
    </xf>
    <xf numFmtId="4" fontId="185" fillId="43" borderId="44" applyNumberFormat="0" applyProtection="0">
      <alignment horizontal="right" vertical="center"/>
    </xf>
    <xf numFmtId="4" fontId="186" fillId="43" borderId="44" applyNumberFormat="0" applyProtection="0">
      <alignment horizontal="right" vertical="center"/>
    </xf>
    <xf numFmtId="4" fontId="185" fillId="44" borderId="44" applyNumberFormat="0" applyProtection="0">
      <alignment horizontal="right" vertical="center"/>
    </xf>
    <xf numFmtId="4" fontId="186" fillId="44" borderId="44" applyNumberFormat="0" applyProtection="0">
      <alignment horizontal="right" vertical="center"/>
    </xf>
    <xf numFmtId="4" fontId="181" fillId="45" borderId="45" applyNumberFormat="0" applyProtection="0">
      <alignment horizontal="left" vertical="center" indent="1"/>
    </xf>
    <xf numFmtId="4" fontId="182" fillId="45" borderId="45" applyNumberFormat="0" applyProtection="0">
      <alignment horizontal="left" vertical="center" indent="1"/>
    </xf>
    <xf numFmtId="4" fontId="181" fillId="46" borderId="0" applyNumberFormat="0" applyProtection="0">
      <alignment horizontal="left" vertical="center" indent="1"/>
    </xf>
    <xf numFmtId="4" fontId="182" fillId="46" borderId="0" applyNumberFormat="0" applyProtection="0">
      <alignment horizontal="left" vertical="center" indent="1"/>
    </xf>
    <xf numFmtId="4" fontId="181" fillId="35" borderId="0" applyNumberFormat="0" applyProtection="0">
      <alignment horizontal="left" vertical="center" indent="1"/>
    </xf>
    <xf numFmtId="4" fontId="182" fillId="35" borderId="0" applyNumberFormat="0" applyProtection="0">
      <alignment horizontal="left" vertical="center" indent="1"/>
    </xf>
    <xf numFmtId="4" fontId="185" fillId="46" borderId="44" applyNumberFormat="0" applyProtection="0">
      <alignment horizontal="right" vertical="center"/>
    </xf>
    <xf numFmtId="4" fontId="186" fillId="46" borderId="44" applyNumberFormat="0" applyProtection="0">
      <alignment horizontal="right" vertical="center"/>
    </xf>
    <xf numFmtId="4" fontId="47" fillId="46" borderId="0" applyNumberFormat="0" applyProtection="0">
      <alignment horizontal="left" vertical="center" indent="1"/>
    </xf>
    <xf numFmtId="4" fontId="46" fillId="46" borderId="0" applyNumberFormat="0" applyProtection="0">
      <alignment horizontal="left" vertical="center" indent="1"/>
    </xf>
    <xf numFmtId="4" fontId="47" fillId="35" borderId="0" applyNumberFormat="0" applyProtection="0">
      <alignment horizontal="left" vertical="center" indent="1"/>
    </xf>
    <xf numFmtId="4" fontId="46" fillId="35" borderId="0" applyNumberFormat="0" applyProtection="0">
      <alignment horizontal="left" vertical="center" indent="1"/>
    </xf>
    <xf numFmtId="4" fontId="185" fillId="47" borderId="44" applyNumberFormat="0" applyProtection="0">
      <alignment vertical="center"/>
    </xf>
    <xf numFmtId="4" fontId="186" fillId="47" borderId="44" applyNumberFormat="0" applyProtection="0">
      <alignment vertical="center"/>
    </xf>
    <xf numFmtId="4" fontId="187" fillId="47" borderId="44" applyNumberFormat="0" applyProtection="0">
      <alignment vertical="center"/>
    </xf>
    <xf numFmtId="4" fontId="188" fillId="47" borderId="44" applyNumberFormat="0" applyProtection="0">
      <alignment vertical="center"/>
    </xf>
    <xf numFmtId="4" fontId="181" fillId="46" borderId="46" applyNumberFormat="0" applyProtection="0">
      <alignment horizontal="left" vertical="center" indent="1"/>
    </xf>
    <xf numFmtId="4" fontId="182" fillId="46" borderId="46" applyNumberFormat="0" applyProtection="0">
      <alignment horizontal="left" vertical="center" indent="1"/>
    </xf>
    <xf numFmtId="4" fontId="185" fillId="47" borderId="44" applyNumberFormat="0" applyProtection="0">
      <alignment horizontal="right" vertical="center"/>
    </xf>
    <xf numFmtId="4" fontId="186" fillId="47" borderId="44" applyNumberFormat="0" applyProtection="0">
      <alignment horizontal="right" vertical="center"/>
    </xf>
    <xf numFmtId="4" fontId="187" fillId="47" borderId="44" applyNumberFormat="0" applyProtection="0">
      <alignment horizontal="right" vertical="center"/>
    </xf>
    <xf numFmtId="4" fontId="188" fillId="47" borderId="44" applyNumberFormat="0" applyProtection="0">
      <alignment horizontal="right" vertical="center"/>
    </xf>
    <xf numFmtId="4" fontId="181" fillId="46" borderId="44" applyNumberFormat="0" applyProtection="0">
      <alignment horizontal="left" vertical="center" indent="1"/>
    </xf>
    <xf numFmtId="4" fontId="182" fillId="46" borderId="44" applyNumberFormat="0" applyProtection="0">
      <alignment horizontal="left" vertical="center" indent="1"/>
    </xf>
    <xf numFmtId="4" fontId="189" fillId="29" borderId="46" applyNumberFormat="0" applyProtection="0">
      <alignment horizontal="left" vertical="center" indent="1"/>
    </xf>
    <xf numFmtId="4" fontId="190" fillId="29" borderId="46" applyNumberFormat="0" applyProtection="0">
      <alignment horizontal="left" vertical="center" indent="1"/>
    </xf>
    <xf numFmtId="4" fontId="191" fillId="47" borderId="44" applyNumberFormat="0" applyProtection="0">
      <alignment horizontal="right" vertical="center"/>
    </xf>
    <xf numFmtId="4" fontId="192" fillId="47" borderId="44" applyNumberFormat="0" applyProtection="0">
      <alignment horizontal="right" vertical="center"/>
    </xf>
    <xf numFmtId="313" fontId="193" fillId="0" borderId="0" applyFont="0" applyFill="0" applyBorder="0" applyAlignment="0" applyProtection="0"/>
    <xf numFmtId="0" fontId="179" fillId="1" borderId="32" applyNumberFormat="0" applyFont="0" applyAlignment="0">
      <alignment horizontal="center"/>
    </xf>
    <xf numFmtId="0" fontId="179" fillId="1" borderId="32" applyNumberFormat="0" applyFont="0" applyAlignment="0">
      <alignment horizontal="center"/>
    </xf>
    <xf numFmtId="3" fontId="26" fillId="0" borderId="0"/>
    <xf numFmtId="0" fontId="194" fillId="0" borderId="0" applyNumberFormat="0" applyFill="0" applyBorder="0" applyAlignment="0">
      <alignment horizontal="center"/>
    </xf>
    <xf numFmtId="0" fontId="67" fillId="0" borderId="0"/>
    <xf numFmtId="173" fontId="195" fillId="0" borderId="0" applyNumberFormat="0" applyBorder="0" applyAlignment="0">
      <alignment horizontal="centerContinuous"/>
    </xf>
    <xf numFmtId="0" fontId="45" fillId="0" borderId="0"/>
    <xf numFmtId="0" fontId="45" fillId="0" borderId="0"/>
    <xf numFmtId="0" fontId="33" fillId="0" borderId="0" applyNumberFormat="0" applyFill="0" applyBorder="0" applyAlignment="0" applyProtection="0"/>
    <xf numFmtId="173" fontId="56" fillId="0" borderId="0" applyFont="0" applyFill="0" applyBorder="0" applyAlignment="0" applyProtection="0"/>
    <xf numFmtId="206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27" fillId="0" borderId="0" applyFont="0" applyFill="0" applyBorder="0" applyAlignment="0" applyProtection="0"/>
    <xf numFmtId="184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79" fontId="27" fillId="0" borderId="0" applyFont="0" applyFill="0" applyBorder="0" applyAlignment="0" applyProtection="0"/>
    <xf numFmtId="18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79" fontId="27" fillId="0" borderId="0" applyFont="0" applyFill="0" applyBorder="0" applyAlignment="0" applyProtection="0"/>
    <xf numFmtId="18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3" fillId="0" borderId="0"/>
    <xf numFmtId="314" fontId="83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56" fillId="0" borderId="0" applyFont="0" applyFill="0" applyBorder="0" applyAlignment="0" applyProtection="0"/>
    <xf numFmtId="203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56" fillId="0" borderId="0" applyFont="0" applyFill="0" applyBorder="0" applyAlignment="0" applyProtection="0"/>
    <xf numFmtId="203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3" fillId="0" borderId="0"/>
    <xf numFmtId="314" fontId="83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202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3" fillId="0" borderId="0"/>
    <xf numFmtId="206" fontId="34" fillId="0" borderId="0" applyFont="0" applyFill="0" applyBorder="0" applyAlignment="0" applyProtection="0"/>
    <xf numFmtId="314" fontId="83" fillId="0" borderId="0" applyFont="0" applyFill="0" applyBorder="0" applyAlignment="0" applyProtection="0"/>
    <xf numFmtId="18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73" fontId="56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27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27" fillId="0" borderId="0" applyFont="0" applyFill="0" applyBorder="0" applyAlignment="0" applyProtection="0"/>
    <xf numFmtId="203" fontId="34" fillId="0" borderId="0" applyFont="0" applyFill="0" applyBorder="0" applyAlignment="0" applyProtection="0"/>
    <xf numFmtId="179" fontId="27" fillId="0" borderId="0" applyFont="0" applyFill="0" applyBorder="0" applyAlignment="0" applyProtection="0"/>
    <xf numFmtId="203" fontId="34" fillId="0" borderId="0" applyFont="0" applyFill="0" applyBorder="0" applyAlignment="0" applyProtection="0"/>
    <xf numFmtId="173" fontId="56" fillId="0" borderId="0" applyFont="0" applyFill="0" applyBorder="0" applyAlignment="0" applyProtection="0"/>
    <xf numFmtId="184" fontId="34" fillId="0" borderId="0" applyFont="0" applyFill="0" applyBorder="0" applyAlignment="0" applyProtection="0"/>
    <xf numFmtId="173" fontId="56" fillId="0" borderId="0" applyFont="0" applyFill="0" applyBorder="0" applyAlignment="0" applyProtection="0"/>
    <xf numFmtId="20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6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98" fontId="49" fillId="0" borderId="0" applyFont="0" applyFill="0" applyBorder="0" applyAlignment="0" applyProtection="0"/>
    <xf numFmtId="17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98" fontId="49" fillId="0" borderId="0" applyFont="0" applyFill="0" applyBorder="0" applyAlignment="0" applyProtection="0"/>
    <xf numFmtId="164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26" fillId="0" borderId="0" applyFont="0" applyFill="0" applyBorder="0" applyAlignment="0" applyProtection="0"/>
    <xf numFmtId="164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0" fontId="33" fillId="0" borderId="0"/>
    <xf numFmtId="314" fontId="83" fillId="0" borderId="0" applyFont="0" applyFill="0" applyBorder="0" applyAlignment="0" applyProtection="0"/>
    <xf numFmtId="16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4" fontId="196" fillId="0" borderId="0"/>
    <xf numFmtId="0" fontId="197" fillId="0" borderId="0"/>
    <xf numFmtId="0" fontId="151" fillId="0" borderId="0"/>
    <xf numFmtId="0" fontId="152" fillId="0" borderId="0"/>
    <xf numFmtId="40" fontId="198" fillId="0" borderId="0" applyBorder="0">
      <alignment horizontal="right"/>
    </xf>
    <xf numFmtId="0" fontId="199" fillId="0" borderId="0"/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315" fontId="83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9" fontId="72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20" fontId="9" fillId="0" borderId="47">
      <alignment horizontal="right" vertical="center"/>
    </xf>
    <xf numFmtId="320" fontId="9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0" fontId="9" fillId="0" borderId="47">
      <alignment horizontal="right" vertical="center"/>
    </xf>
    <xf numFmtId="320" fontId="9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0" fontId="6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22" fontId="9" fillId="0" borderId="47">
      <alignment horizontal="right" vertical="center"/>
    </xf>
    <xf numFmtId="322" fontId="9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22" fontId="9" fillId="0" borderId="47">
      <alignment horizontal="right" vertical="center"/>
    </xf>
    <xf numFmtId="322" fontId="9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8" fontId="56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9" fillId="0" borderId="47">
      <alignment horizontal="right" vertical="center"/>
    </xf>
    <xf numFmtId="322" fontId="9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23" fontId="201" fillId="4" borderId="48" applyFont="0" applyFill="0" applyBorder="0"/>
    <xf numFmtId="323" fontId="201" fillId="4" borderId="48" applyFont="0" applyFill="0" applyBorder="0"/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23" fontId="201" fillId="4" borderId="48" applyFont="0" applyFill="0" applyBorder="0"/>
    <xf numFmtId="323" fontId="201" fillId="4" borderId="48" applyFont="0" applyFill="0" applyBorder="0"/>
    <xf numFmtId="320" fontId="67" fillId="0" borderId="47">
      <alignment horizontal="right" vertical="center"/>
    </xf>
    <xf numFmtId="320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9" fillId="0" borderId="47">
      <alignment horizontal="right" vertical="center"/>
    </xf>
    <xf numFmtId="322" fontId="9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9" fillId="0" borderId="47">
      <alignment horizontal="right" vertical="center"/>
    </xf>
    <xf numFmtId="322" fontId="9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2" fontId="9" fillId="0" borderId="47">
      <alignment horizontal="right" vertical="center"/>
    </xf>
    <xf numFmtId="322" fontId="9" fillId="0" borderId="47">
      <alignment horizontal="right" vertical="center"/>
    </xf>
    <xf numFmtId="322" fontId="67" fillId="0" borderId="47">
      <alignment horizontal="right" vertical="center"/>
    </xf>
    <xf numFmtId="322" fontId="6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1" fontId="27" fillId="0" borderId="47">
      <alignment horizontal="right" vertical="center"/>
    </xf>
    <xf numFmtId="320" fontId="9" fillId="0" borderId="47">
      <alignment horizontal="right" vertical="center"/>
    </xf>
    <xf numFmtId="320" fontId="9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24" fontId="27" fillId="0" borderId="47">
      <alignment horizontal="right" vertical="center"/>
    </xf>
    <xf numFmtId="324" fontId="27" fillId="0" borderId="47">
      <alignment horizontal="right" vertical="center"/>
    </xf>
    <xf numFmtId="324" fontId="27" fillId="0" borderId="47">
      <alignment horizontal="right" vertical="center"/>
    </xf>
    <xf numFmtId="324" fontId="27" fillId="0" borderId="47">
      <alignment horizontal="right" vertical="center"/>
    </xf>
    <xf numFmtId="324" fontId="27" fillId="0" borderId="47">
      <alignment horizontal="right" vertical="center"/>
    </xf>
    <xf numFmtId="324" fontId="27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16" fontId="72" fillId="0" borderId="47">
      <alignment horizontal="right" vertical="center"/>
    </xf>
    <xf numFmtId="323" fontId="201" fillId="4" borderId="48" applyFont="0" applyFill="0" applyBorder="0"/>
    <xf numFmtId="323" fontId="201" fillId="4" borderId="48" applyFont="0" applyFill="0" applyBorder="0"/>
    <xf numFmtId="297" fontId="27" fillId="0" borderId="47">
      <alignment horizontal="right" vertical="center"/>
    </xf>
    <xf numFmtId="297" fontId="27" fillId="0" borderId="47">
      <alignment horizontal="right" vertical="center"/>
    </xf>
    <xf numFmtId="297" fontId="27" fillId="0" borderId="47">
      <alignment horizontal="right" vertical="center"/>
    </xf>
    <xf numFmtId="297" fontId="27" fillId="0" borderId="47">
      <alignment horizontal="right" vertical="center"/>
    </xf>
    <xf numFmtId="297" fontId="27" fillId="0" borderId="47">
      <alignment horizontal="right" vertical="center"/>
    </xf>
    <xf numFmtId="297" fontId="27" fillId="0" borderId="47">
      <alignment horizontal="right" vertical="center"/>
    </xf>
    <xf numFmtId="315" fontId="83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293" fontId="200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241" fontId="27" fillId="0" borderId="47">
      <alignment horizontal="right" vertical="center"/>
    </xf>
    <xf numFmtId="323" fontId="201" fillId="4" borderId="48" applyFont="0" applyFill="0" applyBorder="0"/>
    <xf numFmtId="323" fontId="201" fillId="4" borderId="48" applyFont="0" applyFill="0" applyBorder="0"/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9" fontId="72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25" fontId="202" fillId="0" borderId="47">
      <alignment horizontal="right" vertical="center"/>
    </xf>
    <xf numFmtId="317" fontId="34" fillId="0" borderId="47">
      <alignment horizontal="right" vertical="center"/>
    </xf>
    <xf numFmtId="317" fontId="34" fillId="0" borderId="47">
      <alignment horizontal="right" vertical="center"/>
    </xf>
    <xf numFmtId="315" fontId="83" fillId="0" borderId="47">
      <alignment horizontal="right" vertical="center"/>
    </xf>
    <xf numFmtId="315" fontId="83" fillId="0" borderId="47">
      <alignment horizontal="right" vertical="center"/>
    </xf>
    <xf numFmtId="49" fontId="46" fillId="0" borderId="0" applyFill="0" applyBorder="0" applyAlignment="0"/>
    <xf numFmtId="0" fontId="67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6" fontId="9" fillId="0" borderId="0" applyFill="0" applyBorder="0" applyAlignment="0"/>
    <xf numFmtId="324" fontId="67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327" fontId="9" fillId="0" borderId="0" applyFill="0" applyBorder="0" applyAlignment="0"/>
    <xf numFmtId="174" fontId="83" fillId="0" borderId="47">
      <alignment horizontal="center"/>
    </xf>
    <xf numFmtId="174" fontId="83" fillId="0" borderId="47">
      <alignment horizontal="center"/>
    </xf>
    <xf numFmtId="0" fontId="203" fillId="0" borderId="49" applyProtection="0"/>
    <xf numFmtId="0" fontId="83" fillId="0" borderId="0" applyProtection="0"/>
    <xf numFmtId="0" fontId="9" fillId="0" borderId="0" applyProtection="0"/>
    <xf numFmtId="0" fontId="92" fillId="0" borderId="0" applyProtection="0"/>
    <xf numFmtId="0" fontId="203" fillId="0" borderId="49" applyProtection="0"/>
    <xf numFmtId="0" fontId="83" fillId="0" borderId="0" applyProtection="0"/>
    <xf numFmtId="0" fontId="9" fillId="0" borderId="0" applyProtection="0"/>
    <xf numFmtId="0" fontId="92" fillId="0" borderId="0" applyProtection="0"/>
    <xf numFmtId="328" fontId="204" fillId="0" borderId="0" applyNumberFormat="0" applyFont="0" applyFill="0" applyBorder="0" applyAlignment="0">
      <alignment horizontal="centerContinuous"/>
    </xf>
    <xf numFmtId="0" fontId="37" fillId="0" borderId="0">
      <alignment vertical="center" wrapText="1"/>
      <protection locked="0"/>
    </xf>
    <xf numFmtId="0" fontId="203" fillId="0" borderId="50"/>
    <xf numFmtId="0" fontId="203" fillId="0" borderId="5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6" fillId="0" borderId="10" applyNumberFormat="0" applyBorder="0" applyAlignment="0"/>
    <xf numFmtId="0" fontId="205" fillId="0" borderId="40" applyNumberFormat="0" applyBorder="0" applyAlignment="0">
      <alignment horizontal="center"/>
    </xf>
    <xf numFmtId="0" fontId="205" fillId="0" borderId="40" applyNumberFormat="0" applyBorder="0" applyAlignment="0">
      <alignment horizontal="center"/>
    </xf>
    <xf numFmtId="3" fontId="206" fillId="0" borderId="30" applyNumberFormat="0" applyBorder="0" applyAlignment="0"/>
    <xf numFmtId="0" fontId="207" fillId="0" borderId="0" applyFill="0" applyBorder="0" applyProtection="0">
      <alignment horizontal="left" vertical="top"/>
    </xf>
    <xf numFmtId="0" fontId="208" fillId="0" borderId="10">
      <alignment horizontal="center" vertical="center" wrapText="1"/>
    </xf>
    <xf numFmtId="0" fontId="209" fillId="0" borderId="0">
      <alignment horizontal="center"/>
    </xf>
    <xf numFmtId="40" fontId="129" fillId="0" borderId="0"/>
    <xf numFmtId="3" fontId="210" fillId="0" borderId="0" applyNumberFormat="0" applyFill="0" applyBorder="0" applyAlignment="0" applyProtection="0">
      <alignment horizontal="center" wrapText="1"/>
    </xf>
    <xf numFmtId="0" fontId="211" fillId="0" borderId="23" applyBorder="0" applyAlignment="0">
      <alignment horizontal="center" vertical="center"/>
    </xf>
    <xf numFmtId="0" fontId="211" fillId="0" borderId="23" applyBorder="0" applyAlignment="0">
      <alignment horizontal="center" vertical="center"/>
    </xf>
    <xf numFmtId="0" fontId="212" fillId="0" borderId="0" applyNumberFormat="0" applyFill="0" applyBorder="0" applyAlignment="0" applyProtection="0">
      <alignment horizontal="centerContinuous"/>
    </xf>
    <xf numFmtId="0" fontId="130" fillId="0" borderId="51" applyNumberFormat="0" applyFill="0" applyBorder="0" applyAlignment="0" applyProtection="0">
      <alignment horizontal="center" vertical="center" wrapText="1"/>
    </xf>
    <xf numFmtId="0" fontId="213" fillId="0" borderId="0" applyNumberFormat="0" applyFill="0" applyBorder="0" applyAlignment="0" applyProtection="0"/>
    <xf numFmtId="3" fontId="214" fillId="0" borderId="8" applyNumberFormat="0" applyAlignment="0">
      <alignment horizontal="center" vertical="center"/>
    </xf>
    <xf numFmtId="3" fontId="215" fillId="0" borderId="10" applyNumberFormat="0" applyAlignment="0">
      <alignment horizontal="left" wrapText="1"/>
    </xf>
    <xf numFmtId="3" fontId="214" fillId="0" borderId="8" applyNumberFormat="0" applyAlignment="0">
      <alignment horizontal="center" vertical="center"/>
    </xf>
    <xf numFmtId="0" fontId="216" fillId="0" borderId="52" applyNumberFormat="0" applyBorder="0" applyAlignment="0">
      <alignment vertical="center"/>
    </xf>
    <xf numFmtId="0" fontId="217" fillId="0" borderId="53" applyNumberFormat="0" applyFill="0" applyAlignment="0" applyProtection="0"/>
    <xf numFmtId="0" fontId="153" fillId="0" borderId="54" applyNumberFormat="0" applyAlignment="0">
      <alignment horizontal="center"/>
    </xf>
    <xf numFmtId="0" fontId="218" fillId="0" borderId="55">
      <alignment horizontal="center"/>
    </xf>
    <xf numFmtId="179" fontId="67" fillId="0" borderId="0" applyFont="0" applyFill="0" applyBorder="0" applyAlignment="0" applyProtection="0"/>
    <xf numFmtId="329" fontId="67" fillId="0" borderId="0" applyFont="0" applyFill="0" applyBorder="0" applyAlignment="0" applyProtection="0"/>
    <xf numFmtId="248" fontId="143" fillId="0" borderId="0" applyFont="0" applyFill="0" applyBorder="0" applyAlignment="0" applyProtection="0"/>
    <xf numFmtId="183" fontId="67" fillId="0" borderId="0" applyFont="0" applyFill="0" applyBorder="0" applyAlignment="0" applyProtection="0"/>
    <xf numFmtId="330" fontId="67" fillId="0" borderId="0" applyFont="0" applyFill="0" applyBorder="0" applyAlignment="0" applyProtection="0"/>
    <xf numFmtId="0" fontId="44" fillId="0" borderId="56">
      <alignment horizontal="center"/>
    </xf>
    <xf numFmtId="0" fontId="44" fillId="0" borderId="56">
      <alignment horizontal="center"/>
    </xf>
    <xf numFmtId="324" fontId="83" fillId="0" borderId="0"/>
    <xf numFmtId="331" fontId="83" fillId="0" borderId="28"/>
    <xf numFmtId="331" fontId="83" fillId="0" borderId="28"/>
    <xf numFmtId="0" fontId="219" fillId="0" borderId="0"/>
    <xf numFmtId="0" fontId="219" fillId="0" borderId="0" applyProtection="0"/>
    <xf numFmtId="0" fontId="157" fillId="0" borderId="0"/>
    <xf numFmtId="0" fontId="220" fillId="0" borderId="0"/>
    <xf numFmtId="0" fontId="157" fillId="0" borderId="0"/>
    <xf numFmtId="3" fontId="83" fillId="0" borderId="0" applyNumberFormat="0" applyBorder="0" applyAlignment="0" applyProtection="0">
      <alignment horizontal="centerContinuous"/>
      <protection locked="0"/>
    </xf>
    <xf numFmtId="3" fontId="221" fillId="0" borderId="0">
      <protection locked="0"/>
    </xf>
    <xf numFmtId="3" fontId="55" fillId="0" borderId="0">
      <protection locked="0"/>
    </xf>
    <xf numFmtId="3" fontId="55" fillId="0" borderId="0">
      <protection locked="0"/>
    </xf>
    <xf numFmtId="0" fontId="219" fillId="0" borderId="0"/>
    <xf numFmtId="0" fontId="219" fillId="0" borderId="0" applyProtection="0"/>
    <xf numFmtId="0" fontId="157" fillId="0" borderId="0"/>
    <xf numFmtId="0" fontId="220" fillId="0" borderId="0"/>
    <xf numFmtId="0" fontId="157" fillId="0" borderId="0"/>
    <xf numFmtId="0" fontId="222" fillId="0" borderId="57" applyFill="0" applyBorder="0" applyAlignment="0">
      <alignment horizontal="center"/>
    </xf>
    <xf numFmtId="166" fontId="223" fillId="48" borderId="23">
      <alignment vertical="top"/>
    </xf>
    <xf numFmtId="166" fontId="223" fillId="48" borderId="23">
      <alignment vertical="top"/>
    </xf>
    <xf numFmtId="291" fontId="223" fillId="48" borderId="23">
      <alignment vertical="top"/>
    </xf>
    <xf numFmtId="0" fontId="224" fillId="49" borderId="28">
      <alignment horizontal="left" vertical="center"/>
    </xf>
    <xf numFmtId="0" fontId="224" fillId="49" borderId="28">
      <alignment horizontal="left" vertical="center"/>
    </xf>
    <xf numFmtId="167" fontId="225" fillId="50" borderId="23"/>
    <xf numFmtId="167" fontId="225" fillId="50" borderId="23"/>
    <xf numFmtId="332" fontId="225" fillId="50" borderId="23"/>
    <xf numFmtId="166" fontId="141" fillId="0" borderId="23">
      <alignment horizontal="left" vertical="top"/>
    </xf>
    <xf numFmtId="166" fontId="141" fillId="0" borderId="23">
      <alignment horizontal="left" vertical="top"/>
    </xf>
    <xf numFmtId="291" fontId="226" fillId="0" borderId="23">
      <alignment horizontal="left" vertical="top"/>
    </xf>
    <xf numFmtId="0" fontId="227" fillId="51" borderId="0">
      <alignment horizontal="left" vertical="center"/>
    </xf>
    <xf numFmtId="166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91" fontId="228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248" fontId="33" fillId="0" borderId="8">
      <alignment horizontal="left" vertical="top"/>
    </xf>
    <xf numFmtId="0" fontId="229" fillId="0" borderId="8">
      <alignment horizontal="left"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33" fontId="9" fillId="0" borderId="0" applyFont="0" applyFill="0" applyBorder="0" applyAlignment="0" applyProtection="0"/>
    <xf numFmtId="334" fontId="9" fillId="0" borderId="0" applyFont="0" applyFill="0" applyBorder="0" applyAlignment="0" applyProtection="0"/>
    <xf numFmtId="168" fontId="112" fillId="0" borderId="0" applyFont="0" applyFill="0" applyBorder="0" applyAlignment="0" applyProtection="0"/>
    <xf numFmtId="170" fontId="112" fillId="0" borderId="0" applyFont="0" applyFill="0" applyBorder="0" applyAlignment="0" applyProtection="0"/>
    <xf numFmtId="0" fontId="230" fillId="0" borderId="0" applyNumberForma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32" fillId="0" borderId="58" applyNumberFormat="0" applyFont="0" applyAlignment="0">
      <alignment horizontal="center"/>
    </xf>
    <xf numFmtId="0" fontId="233" fillId="0" borderId="0" applyNumberFormat="0" applyFill="0" applyBorder="0" applyAlignment="0" applyProtection="0"/>
    <xf numFmtId="0" fontId="72" fillId="0" borderId="59" applyFont="0" applyBorder="0" applyAlignment="0">
      <alignment horizontal="center"/>
    </xf>
    <xf numFmtId="0" fontId="72" fillId="0" borderId="59" applyFont="0" applyBorder="0" applyAlignment="0">
      <alignment horizontal="center"/>
    </xf>
    <xf numFmtId="179" fontId="27" fillId="0" borderId="0" applyFont="0" applyFill="0" applyBorder="0" applyAlignment="0" applyProtection="0"/>
    <xf numFmtId="168" fontId="234" fillId="0" borderId="0" applyFont="0" applyFill="0" applyBorder="0" applyAlignment="0" applyProtection="0"/>
    <xf numFmtId="170" fontId="234" fillId="0" borderId="0" applyFont="0" applyFill="0" applyBorder="0" applyAlignment="0" applyProtection="0"/>
    <xf numFmtId="0" fontId="234" fillId="0" borderId="0"/>
    <xf numFmtId="0" fontId="235" fillId="0" borderId="0" applyFont="0" applyFill="0" applyBorder="0" applyAlignment="0" applyProtection="0"/>
    <xf numFmtId="0" fontId="235" fillId="0" borderId="0" applyFont="0" applyFill="0" applyBorder="0" applyAlignment="0" applyProtection="0"/>
    <xf numFmtId="0" fontId="101" fillId="0" borderId="0">
      <alignment vertical="center"/>
    </xf>
    <xf numFmtId="40" fontId="236" fillId="0" borderId="0" applyFont="0" applyFill="0" applyBorder="0" applyAlignment="0" applyProtection="0"/>
    <xf numFmtId="38" fontId="236" fillId="0" borderId="0" applyFont="0" applyFill="0" applyBorder="0" applyAlignment="0" applyProtection="0"/>
    <xf numFmtId="0" fontId="236" fillId="0" borderId="0" applyFont="0" applyFill="0" applyBorder="0" applyAlignment="0" applyProtection="0"/>
    <xf numFmtId="0" fontId="236" fillId="0" borderId="0" applyFont="0" applyFill="0" applyBorder="0" applyAlignment="0" applyProtection="0"/>
    <xf numFmtId="9" fontId="237" fillId="0" borderId="0" applyBorder="0" applyAlignment="0" applyProtection="0"/>
    <xf numFmtId="0" fontId="238" fillId="0" borderId="0"/>
    <xf numFmtId="0" fontId="239" fillId="0" borderId="19"/>
    <xf numFmtId="191" fontId="29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60" fillId="0" borderId="0" applyFont="0" applyFill="0" applyBorder="0" applyAlignment="0" applyProtection="0"/>
    <xf numFmtId="0" fontId="160" fillId="0" borderId="0" applyFont="0" applyFill="0" applyBorder="0" applyAlignment="0" applyProtection="0"/>
    <xf numFmtId="183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160" fillId="0" borderId="0"/>
    <xf numFmtId="0" fontId="160" fillId="0" borderId="0"/>
    <xf numFmtId="0" fontId="240" fillId="0" borderId="0"/>
    <xf numFmtId="0" fontId="52" fillId="0" borderId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188" fontId="31" fillId="0" borderId="0" applyFont="0" applyFill="0" applyBorder="0" applyAlignment="0" applyProtection="0"/>
    <xf numFmtId="335" fontId="40" fillId="0" borderId="0" applyFont="0" applyFill="0" applyBorder="0" applyAlignment="0" applyProtection="0"/>
    <xf numFmtId="336" fontId="31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241" fillId="0" borderId="0" applyFont="0" applyFill="0" applyBorder="0" applyAlignment="0" applyProtection="0"/>
    <xf numFmtId="171" fontId="11" fillId="0" borderId="0" applyFont="0" applyFill="0" applyBorder="0" applyAlignment="0" applyProtection="0"/>
  </cellStyleXfs>
  <cellXfs count="28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quotePrefix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0" fillId="0" borderId="0" xfId="0" quotePrefix="1"/>
    <xf numFmtId="0" fontId="1" fillId="0" borderId="10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quotePrefix="1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3" borderId="10" xfId="0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quotePrefix="1" applyBorder="1" applyAlignment="1">
      <alignment horizontal="center" vertical="center"/>
    </xf>
    <xf numFmtId="0" fontId="0" fillId="0" borderId="10" xfId="0" quotePrefix="1" applyBorder="1" applyAlignment="1">
      <alignment vertical="center"/>
    </xf>
    <xf numFmtId="0" fontId="0" fillId="0" borderId="11" xfId="0" quotePrefix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1" fontId="12" fillId="0" borderId="0" xfId="1" applyNumberFormat="1" applyFont="1" applyFill="1" applyAlignment="1">
      <alignment vertical="center"/>
    </xf>
    <xf numFmtId="1" fontId="14" fillId="0" borderId="0" xfId="1" applyNumberFormat="1" applyFont="1" applyFill="1" applyAlignment="1">
      <alignment vertical="center"/>
    </xf>
    <xf numFmtId="1" fontId="17" fillId="0" borderId="0" xfId="1" applyNumberFormat="1" applyFont="1" applyFill="1" applyAlignment="1">
      <alignment vertical="center"/>
    </xf>
    <xf numFmtId="3" fontId="12" fillId="0" borderId="0" xfId="1" applyNumberFormat="1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vertical="center" wrapText="1"/>
    </xf>
    <xf numFmtId="3" fontId="18" fillId="0" borderId="1" xfId="1" applyNumberFormat="1" applyFont="1" applyFill="1" applyBorder="1" applyAlignment="1">
      <alignment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1" xfId="1" quotePrefix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horizontal="center" vertical="center" wrapText="1"/>
    </xf>
    <xf numFmtId="3" fontId="22" fillId="0" borderId="1" xfId="1" quotePrefix="1" applyNumberFormat="1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horizontal="left" vertical="center" wrapText="1"/>
    </xf>
    <xf numFmtId="3" fontId="23" fillId="0" borderId="0" xfId="1" applyNumberFormat="1" applyFont="1" applyFill="1" applyBorder="1" applyAlignment="1">
      <alignment vertical="center" wrapText="1"/>
    </xf>
    <xf numFmtId="49" fontId="22" fillId="0" borderId="1" xfId="1" applyNumberFormat="1" applyFont="1" applyFill="1" applyBorder="1" applyAlignment="1">
      <alignment horizontal="center" vertical="center"/>
    </xf>
    <xf numFmtId="1" fontId="22" fillId="0" borderId="1" xfId="1" applyNumberFormat="1" applyFont="1" applyFill="1" applyBorder="1" applyAlignment="1">
      <alignment horizontal="left" vertical="center" wrapText="1"/>
    </xf>
    <xf numFmtId="1" fontId="18" fillId="0" borderId="1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vertical="center"/>
    </xf>
    <xf numFmtId="1" fontId="18" fillId="0" borderId="1" xfId="1" applyNumberFormat="1" applyFont="1" applyFill="1" applyBorder="1" applyAlignment="1">
      <alignment horizontal="right" vertical="center"/>
    </xf>
    <xf numFmtId="1" fontId="22" fillId="0" borderId="1" xfId="1" applyNumberFormat="1" applyFont="1" applyFill="1" applyBorder="1" applyAlignment="1">
      <alignment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right" vertical="center"/>
    </xf>
    <xf numFmtId="1" fontId="23" fillId="0" borderId="0" xfId="1" applyNumberFormat="1" applyFont="1" applyFill="1" applyAlignment="1">
      <alignment vertical="center"/>
    </xf>
    <xf numFmtId="49" fontId="24" fillId="0" borderId="1" xfId="1" applyNumberFormat="1" applyFont="1" applyFill="1" applyBorder="1" applyAlignment="1">
      <alignment horizontal="center" vertical="center"/>
    </xf>
    <xf numFmtId="1" fontId="24" fillId="0" borderId="1" xfId="1" applyNumberFormat="1" applyFont="1" applyFill="1" applyBorder="1" applyAlignment="1">
      <alignment vertical="center" wrapText="1"/>
    </xf>
    <xf numFmtId="1" fontId="24" fillId="0" borderId="1" xfId="1" applyNumberFormat="1" applyFont="1" applyFill="1" applyBorder="1" applyAlignment="1">
      <alignment horizontal="center" vertical="center" wrapText="1"/>
    </xf>
    <xf numFmtId="1" fontId="24" fillId="0" borderId="1" xfId="1" applyNumberFormat="1" applyFont="1" applyFill="1" applyBorder="1" applyAlignment="1">
      <alignment horizontal="right" vertical="center"/>
    </xf>
    <xf numFmtId="1" fontId="25" fillId="0" borderId="0" xfId="1" applyNumberFormat="1" applyFont="1" applyFill="1" applyAlignment="1">
      <alignment vertical="center"/>
    </xf>
    <xf numFmtId="49" fontId="18" fillId="0" borderId="1" xfId="1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vertical="center" wrapText="1"/>
    </xf>
    <xf numFmtId="1" fontId="18" fillId="0" borderId="1" xfId="1" quotePrefix="1" applyNumberFormat="1" applyFont="1" applyFill="1" applyBorder="1" applyAlignment="1">
      <alignment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right" vertical="center"/>
    </xf>
    <xf numFmtId="1" fontId="12" fillId="0" borderId="0" xfId="1" applyNumberFormat="1" applyFont="1" applyFill="1" applyAlignment="1">
      <alignment horizontal="center" vertical="center"/>
    </xf>
    <xf numFmtId="1" fontId="12" fillId="0" borderId="0" xfId="1" applyNumberFormat="1" applyFont="1" applyFill="1" applyAlignment="1">
      <alignment vertical="center" wrapText="1"/>
    </xf>
    <xf numFmtId="1" fontId="12" fillId="0" borderId="0" xfId="1" applyNumberFormat="1" applyFont="1" applyFill="1" applyAlignment="1">
      <alignment horizontal="center" vertical="center" wrapText="1"/>
    </xf>
    <xf numFmtId="1" fontId="12" fillId="0" borderId="0" xfId="1" applyNumberFormat="1" applyFont="1" applyFill="1" applyAlignment="1">
      <alignment horizontal="right" vertical="center"/>
    </xf>
    <xf numFmtId="3" fontId="18" fillId="0" borderId="28" xfId="1" quotePrefix="1" applyNumberFormat="1" applyFont="1" applyFill="1" applyBorder="1" applyAlignment="1">
      <alignment horizontal="center" vertical="center" wrapText="1"/>
    </xf>
    <xf numFmtId="3" fontId="22" fillId="0" borderId="28" xfId="1" applyNumberFormat="1" applyFont="1" applyFill="1" applyBorder="1" applyAlignment="1">
      <alignment horizontal="center" vertical="center" wrapText="1"/>
    </xf>
    <xf numFmtId="49" fontId="22" fillId="0" borderId="28" xfId="1" applyNumberFormat="1" applyFont="1" applyFill="1" applyBorder="1" applyAlignment="1">
      <alignment horizontal="center" vertical="center"/>
    </xf>
    <xf numFmtId="1" fontId="22" fillId="0" borderId="28" xfId="1" applyNumberFormat="1" applyFont="1" applyFill="1" applyBorder="1" applyAlignment="1">
      <alignment horizontal="left" vertical="center" wrapText="1"/>
    </xf>
    <xf numFmtId="1" fontId="22" fillId="0" borderId="28" xfId="1" applyNumberFormat="1" applyFont="1" applyFill="1" applyBorder="1" applyAlignment="1">
      <alignment horizontal="center" vertical="center" wrapText="1"/>
    </xf>
    <xf numFmtId="1" fontId="22" fillId="0" borderId="28" xfId="1" applyNumberFormat="1" applyFont="1" applyFill="1" applyBorder="1" applyAlignment="1">
      <alignment horizontal="right" vertical="center"/>
    </xf>
    <xf numFmtId="1" fontId="22" fillId="0" borderId="28" xfId="1" applyNumberFormat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1" fontId="24" fillId="0" borderId="28" xfId="1" applyNumberFormat="1" applyFont="1" applyFill="1" applyBorder="1" applyAlignment="1">
      <alignment vertical="center" wrapText="1"/>
    </xf>
    <xf numFmtId="49" fontId="18" fillId="0" borderId="28" xfId="1" applyNumberFormat="1" applyFont="1" applyFill="1" applyBorder="1" applyAlignment="1">
      <alignment horizontal="center" vertical="center"/>
    </xf>
    <xf numFmtId="1" fontId="18" fillId="0" borderId="28" xfId="1" applyNumberFormat="1" applyFont="1" applyFill="1" applyBorder="1" applyAlignment="1">
      <alignment vertical="center" wrapText="1"/>
    </xf>
    <xf numFmtId="1" fontId="18" fillId="0" borderId="28" xfId="1" quotePrefix="1" applyNumberFormat="1" applyFont="1" applyFill="1" applyBorder="1" applyAlignment="1">
      <alignment vertical="center" wrapText="1"/>
    </xf>
    <xf numFmtId="1" fontId="18" fillId="0" borderId="28" xfId="1" applyNumberFormat="1" applyFont="1" applyFill="1" applyBorder="1" applyAlignment="1">
      <alignment horizontal="center" vertical="center"/>
    </xf>
    <xf numFmtId="1" fontId="18" fillId="0" borderId="28" xfId="1" applyNumberFormat="1" applyFont="1" applyFill="1" applyBorder="1" applyAlignment="1">
      <alignment horizontal="center" vertical="center" wrapText="1"/>
    </xf>
    <xf numFmtId="1" fontId="18" fillId="0" borderId="28" xfId="1" applyNumberFormat="1" applyFont="1" applyFill="1" applyBorder="1" applyAlignment="1">
      <alignment horizontal="right" vertical="center"/>
    </xf>
    <xf numFmtId="1" fontId="12" fillId="0" borderId="0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vertical="center" wrapText="1"/>
    </xf>
    <xf numFmtId="1" fontId="12" fillId="0" borderId="0" xfId="1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1" fillId="2" borderId="61" xfId="0" applyFont="1" applyFill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0" fillId="0" borderId="61" xfId="0" applyBorder="1" applyAlignment="1">
      <alignment vertical="center"/>
    </xf>
    <xf numFmtId="0" fontId="0" fillId="0" borderId="60" xfId="0" applyBorder="1" applyAlignment="1">
      <alignment vertical="center" wrapText="1"/>
    </xf>
    <xf numFmtId="0" fontId="1" fillId="0" borderId="61" xfId="0" applyFont="1" applyFill="1" applyBorder="1" applyAlignment="1">
      <alignment vertical="center" wrapText="1"/>
    </xf>
    <xf numFmtId="0" fontId="0" fillId="0" borderId="0" xfId="0" applyFill="1"/>
    <xf numFmtId="3" fontId="18" fillId="0" borderId="60" xfId="1" applyNumberFormat="1" applyFont="1" applyFill="1" applyBorder="1" applyAlignment="1">
      <alignment horizontal="center" vertical="center" wrapText="1"/>
    </xf>
    <xf numFmtId="3" fontId="18" fillId="0" borderId="60" xfId="1" quotePrefix="1" applyNumberFormat="1" applyFont="1" applyFill="1" applyBorder="1" applyAlignment="1">
      <alignment horizontal="center" vertical="center" wrapText="1"/>
    </xf>
    <xf numFmtId="1" fontId="22" fillId="0" borderId="60" xfId="1" applyNumberFormat="1" applyFont="1" applyFill="1" applyBorder="1" applyAlignment="1">
      <alignment horizontal="right" vertical="center"/>
    </xf>
    <xf numFmtId="1" fontId="18" fillId="0" borderId="60" xfId="1" applyNumberFormat="1" applyFont="1" applyFill="1" applyBorder="1" applyAlignment="1">
      <alignment horizontal="right" vertical="center"/>
    </xf>
    <xf numFmtId="3" fontId="21" fillId="0" borderId="60" xfId="1" applyNumberFormat="1" applyFont="1" applyFill="1" applyBorder="1" applyAlignment="1">
      <alignment horizontal="center" vertical="center" wrapText="1"/>
    </xf>
    <xf numFmtId="3" fontId="21" fillId="0" borderId="60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43" fillId="0" borderId="0" xfId="0" applyFont="1"/>
    <xf numFmtId="0" fontId="243" fillId="0" borderId="60" xfId="0" applyFont="1" applyBorder="1" applyAlignment="1">
      <alignment horizontal="center" vertical="center" wrapText="1"/>
    </xf>
    <xf numFmtId="0" fontId="243" fillId="0" borderId="60" xfId="0" applyFont="1" applyBorder="1" applyAlignment="1">
      <alignment vertical="center" wrapText="1"/>
    </xf>
    <xf numFmtId="0" fontId="242" fillId="2" borderId="60" xfId="0" applyFont="1" applyFill="1" applyBorder="1" applyAlignment="1">
      <alignment horizontal="center" vertical="center" wrapText="1"/>
    </xf>
    <xf numFmtId="0" fontId="242" fillId="2" borderId="60" xfId="0" applyFont="1" applyFill="1" applyBorder="1" applyAlignment="1">
      <alignment vertical="center" wrapText="1"/>
    </xf>
    <xf numFmtId="0" fontId="242" fillId="0" borderId="60" xfId="0" applyFont="1" applyBorder="1" applyAlignment="1">
      <alignment horizontal="center" vertical="center" wrapText="1"/>
    </xf>
    <xf numFmtId="0" fontId="242" fillId="0" borderId="60" xfId="0" applyFont="1" applyBorder="1" applyAlignment="1">
      <alignment vertical="center" wrapText="1"/>
    </xf>
    <xf numFmtId="0" fontId="101" fillId="52" borderId="60" xfId="0" applyFont="1" applyFill="1" applyBorder="1" applyAlignment="1">
      <alignment horizontal="center" vertical="center"/>
    </xf>
    <xf numFmtId="0" fontId="101" fillId="52" borderId="60" xfId="0" applyFont="1" applyFill="1" applyBorder="1" applyAlignment="1">
      <alignment horizontal="left" vertical="center" wrapText="1"/>
    </xf>
    <xf numFmtId="0" fontId="101" fillId="52" borderId="60" xfId="0" applyFont="1" applyFill="1" applyBorder="1" applyAlignment="1">
      <alignment horizontal="center" vertical="center" wrapText="1"/>
    </xf>
    <xf numFmtId="173" fontId="101" fillId="52" borderId="60" xfId="4261" applyNumberFormat="1" applyFont="1" applyFill="1" applyBorder="1" applyAlignment="1">
      <alignment horizontal="center" vertical="center"/>
    </xf>
    <xf numFmtId="244" fontId="243" fillId="52" borderId="60" xfId="4261" applyNumberFormat="1" applyFont="1" applyFill="1" applyBorder="1" applyAlignment="1">
      <alignment horizontal="right" vertical="center" wrapText="1"/>
    </xf>
    <xf numFmtId="0" fontId="243" fillId="0" borderId="60" xfId="0" applyFont="1" applyBorder="1" applyAlignment="1">
      <alignment horizontal="right" vertical="center" wrapText="1"/>
    </xf>
    <xf numFmtId="0" fontId="243" fillId="52" borderId="60" xfId="0" applyFont="1" applyFill="1" applyBorder="1" applyAlignment="1">
      <alignment horizontal="center" vertical="center" wrapText="1"/>
    </xf>
    <xf numFmtId="244" fontId="243" fillId="52" borderId="60" xfId="4261" applyNumberFormat="1" applyFont="1" applyFill="1" applyBorder="1" applyAlignment="1">
      <alignment horizontal="center" vertical="center" wrapText="1"/>
    </xf>
    <xf numFmtId="244" fontId="243" fillId="0" borderId="60" xfId="4261" applyNumberFormat="1" applyFont="1" applyBorder="1" applyAlignment="1">
      <alignment horizontal="right" vertical="center" wrapText="1"/>
    </xf>
    <xf numFmtId="244" fontId="101" fillId="52" borderId="60" xfId="4261" applyNumberFormat="1" applyFont="1" applyFill="1" applyBorder="1" applyAlignment="1">
      <alignment horizontal="right" vertical="center" wrapText="1"/>
    </xf>
    <xf numFmtId="0" fontId="242" fillId="0" borderId="60" xfId="0" applyFont="1" applyBorder="1" applyAlignment="1">
      <alignment horizontal="right" vertical="center" wrapText="1"/>
    </xf>
    <xf numFmtId="173" fontId="101" fillId="52" borderId="60" xfId="4261" applyNumberFormat="1" applyFont="1" applyFill="1" applyBorder="1" applyAlignment="1">
      <alignment horizontal="center" vertical="center" wrapText="1"/>
    </xf>
    <xf numFmtId="0" fontId="101" fillId="52" borderId="60" xfId="0" quotePrefix="1" applyFont="1" applyFill="1" applyBorder="1" applyAlignment="1">
      <alignment horizontal="center" vertical="center"/>
    </xf>
    <xf numFmtId="173" fontId="246" fillId="52" borderId="60" xfId="4261" applyNumberFormat="1" applyFont="1" applyFill="1" applyBorder="1" applyAlignment="1">
      <alignment horizontal="center" vertical="center"/>
    </xf>
    <xf numFmtId="0" fontId="242" fillId="0" borderId="0" xfId="0" applyFont="1"/>
    <xf numFmtId="0" fontId="242" fillId="2" borderId="60" xfId="0" applyFont="1" applyFill="1" applyBorder="1" applyAlignment="1">
      <alignment horizontal="right" vertical="center" wrapText="1"/>
    </xf>
    <xf numFmtId="0" fontId="243" fillId="0" borderId="60" xfId="0" applyFont="1" applyFill="1" applyBorder="1" applyAlignment="1">
      <alignment horizontal="center" vertical="center" wrapText="1"/>
    </xf>
    <xf numFmtId="0" fontId="243" fillId="0" borderId="60" xfId="0" applyFont="1" applyFill="1" applyBorder="1" applyAlignment="1">
      <alignment vertical="center" wrapText="1"/>
    </xf>
    <xf numFmtId="0" fontId="243" fillId="0" borderId="60" xfId="0" applyFont="1" applyBorder="1" applyAlignment="1">
      <alignment vertical="center"/>
    </xf>
    <xf numFmtId="0" fontId="243" fillId="52" borderId="60" xfId="0" applyFont="1" applyFill="1" applyBorder="1" applyAlignment="1">
      <alignment horizontal="right" vertical="center" wrapText="1"/>
    </xf>
    <xf numFmtId="173" fontId="245" fillId="52" borderId="66" xfId="1653" applyNumberFormat="1" applyFont="1" applyFill="1" applyBorder="1" applyAlignment="1">
      <alignment horizontal="center" vertical="center"/>
    </xf>
    <xf numFmtId="173" fontId="243" fillId="52" borderId="60" xfId="0" applyNumberFormat="1" applyFont="1" applyFill="1" applyBorder="1" applyAlignment="1">
      <alignment horizontal="right" vertical="center" wrapText="1"/>
    </xf>
    <xf numFmtId="0" fontId="243" fillId="52" borderId="60" xfId="0" applyFont="1" applyFill="1" applyBorder="1" applyAlignment="1">
      <alignment vertical="center" wrapText="1"/>
    </xf>
    <xf numFmtId="0" fontId="243" fillId="52" borderId="0" xfId="0" applyFont="1" applyFill="1"/>
    <xf numFmtId="0" fontId="245" fillId="52" borderId="60" xfId="2" applyFont="1" applyFill="1" applyBorder="1" applyAlignment="1">
      <alignment horizontal="center" vertical="center" wrapText="1"/>
    </xf>
    <xf numFmtId="244" fontId="54" fillId="52" borderId="0" xfId="4261" applyNumberFormat="1" applyFont="1" applyFill="1"/>
    <xf numFmtId="244" fontId="247" fillId="52" borderId="0" xfId="4261" applyNumberFormat="1" applyFont="1" applyFill="1"/>
    <xf numFmtId="0" fontId="54" fillId="52" borderId="0" xfId="0" applyFont="1" applyFill="1"/>
    <xf numFmtId="0" fontId="247" fillId="52" borderId="0" xfId="0" applyFont="1" applyFill="1"/>
    <xf numFmtId="0" fontId="54" fillId="52" borderId="0" xfId="0" applyFont="1" applyFill="1" applyAlignment="1">
      <alignment horizontal="center"/>
    </xf>
    <xf numFmtId="0" fontId="54" fillId="53" borderId="0" xfId="0" applyFont="1" applyFill="1"/>
    <xf numFmtId="338" fontId="249" fillId="52" borderId="0" xfId="0" applyNumberFormat="1" applyFont="1" applyFill="1"/>
    <xf numFmtId="0" fontId="247" fillId="53" borderId="0" xfId="0" applyFont="1" applyFill="1"/>
    <xf numFmtId="337" fontId="250" fillId="52" borderId="0" xfId="4261" applyNumberFormat="1" applyFont="1" applyFill="1" applyBorder="1" applyAlignment="1">
      <alignment horizontal="center"/>
    </xf>
    <xf numFmtId="0" fontId="250" fillId="52" borderId="0" xfId="0" applyFont="1" applyFill="1"/>
    <xf numFmtId="337" fontId="54" fillId="52" borderId="60" xfId="4261" applyNumberFormat="1" applyFont="1" applyFill="1" applyBorder="1" applyAlignment="1">
      <alignment horizontal="center" vertical="center" wrapText="1"/>
    </xf>
    <xf numFmtId="337" fontId="250" fillId="53" borderId="0" xfId="4261" applyNumberFormat="1" applyFont="1" applyFill="1" applyBorder="1" applyAlignment="1">
      <alignment horizontal="center"/>
    </xf>
    <xf numFmtId="0" fontId="250" fillId="53" borderId="0" xfId="0" applyFont="1" applyFill="1"/>
    <xf numFmtId="338" fontId="54" fillId="52" borderId="0" xfId="0" applyNumberFormat="1" applyFont="1" applyFill="1"/>
    <xf numFmtId="337" fontId="54" fillId="52" borderId="0" xfId="0" applyNumberFormat="1" applyFont="1" applyFill="1"/>
    <xf numFmtId="0" fontId="251" fillId="52" borderId="0" xfId="2700" applyFont="1" applyFill="1" applyAlignment="1">
      <alignment horizontal="center" vertical="center"/>
    </xf>
    <xf numFmtId="0" fontId="252" fillId="52" borderId="0" xfId="2700" applyFont="1" applyFill="1" applyAlignment="1">
      <alignment vertical="center"/>
    </xf>
    <xf numFmtId="0" fontId="253" fillId="52" borderId="0" xfId="2700" applyFont="1" applyFill="1" applyBorder="1" applyAlignment="1">
      <alignment horizontal="center" vertical="center"/>
    </xf>
    <xf numFmtId="0" fontId="253" fillId="52" borderId="60" xfId="2700" applyFont="1" applyFill="1" applyBorder="1" applyAlignment="1">
      <alignment horizontal="center" vertical="center" wrapText="1"/>
    </xf>
    <xf numFmtId="0" fontId="254" fillId="52" borderId="60" xfId="2700" applyFont="1" applyFill="1" applyBorder="1" applyAlignment="1">
      <alignment horizontal="center" vertical="center" wrapText="1"/>
    </xf>
    <xf numFmtId="173" fontId="253" fillId="52" borderId="60" xfId="2700" applyNumberFormat="1" applyFont="1" applyFill="1" applyBorder="1" applyAlignment="1">
      <alignment horizontal="right" vertical="center" wrapText="1"/>
    </xf>
    <xf numFmtId="173" fontId="253" fillId="52" borderId="60" xfId="2700" applyNumberFormat="1" applyFont="1" applyFill="1" applyBorder="1" applyAlignment="1">
      <alignment horizontal="center" vertical="center" wrapText="1"/>
    </xf>
    <xf numFmtId="0" fontId="253" fillId="52" borderId="60" xfId="2700" applyFont="1" applyFill="1" applyBorder="1" applyAlignment="1">
      <alignment horizontal="justify" vertical="center" wrapText="1"/>
    </xf>
    <xf numFmtId="173" fontId="253" fillId="52" borderId="60" xfId="1724" applyNumberFormat="1" applyFont="1" applyFill="1" applyBorder="1" applyAlignment="1">
      <alignment horizontal="justify" vertical="center" wrapText="1"/>
    </xf>
    <xf numFmtId="0" fontId="168" fillId="52" borderId="60" xfId="2700" applyFont="1" applyFill="1" applyBorder="1" applyAlignment="1">
      <alignment horizontal="center" vertical="center" wrapText="1"/>
    </xf>
    <xf numFmtId="0" fontId="168" fillId="52" borderId="60" xfId="2700" applyFont="1" applyFill="1" applyBorder="1" applyAlignment="1">
      <alignment horizontal="justify" vertical="center" wrapText="1"/>
    </xf>
    <xf numFmtId="173" fontId="168" fillId="52" borderId="60" xfId="1724" applyNumberFormat="1" applyFont="1" applyFill="1" applyBorder="1" applyAlignment="1">
      <alignment horizontal="justify" vertical="center" wrapText="1"/>
    </xf>
    <xf numFmtId="0" fontId="0" fillId="52" borderId="0" xfId="0" applyFill="1"/>
    <xf numFmtId="0" fontId="0" fillId="0" borderId="0" xfId="0" applyFont="1"/>
    <xf numFmtId="0" fontId="253" fillId="52" borderId="60" xfId="270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3" fontId="168" fillId="52" borderId="60" xfId="2700" applyNumberFormat="1" applyFont="1" applyFill="1" applyBorder="1" applyAlignment="1">
      <alignment horizontal="right" vertical="center" wrapText="1"/>
    </xf>
    <xf numFmtId="337" fontId="253" fillId="52" borderId="60" xfId="4261" applyNumberFormat="1" applyFont="1" applyFill="1" applyBorder="1" applyAlignment="1">
      <alignment horizontal="right" vertical="center" wrapText="1"/>
    </xf>
    <xf numFmtId="337" fontId="253" fillId="52" borderId="60" xfId="4261" applyNumberFormat="1" applyFont="1" applyFill="1" applyBorder="1" applyAlignment="1">
      <alignment horizontal="center" vertical="center" wrapText="1"/>
    </xf>
    <xf numFmtId="337" fontId="168" fillId="52" borderId="60" xfId="4261" applyNumberFormat="1" applyFont="1" applyFill="1" applyBorder="1" applyAlignment="1">
      <alignment horizontal="right" vertical="center" wrapText="1"/>
    </xf>
    <xf numFmtId="337" fontId="168" fillId="52" borderId="60" xfId="4261" applyNumberFormat="1" applyFont="1" applyFill="1" applyBorder="1" applyAlignment="1">
      <alignment horizontal="center" vertical="center" wrapText="1"/>
    </xf>
    <xf numFmtId="337" fontId="54" fillId="52" borderId="0" xfId="4261" applyNumberFormat="1" applyFont="1" applyFill="1" applyBorder="1" applyAlignment="1">
      <alignment horizontal="center" vertical="center" wrapText="1"/>
    </xf>
    <xf numFmtId="0" fontId="168" fillId="52" borderId="60" xfId="2700" applyFont="1" applyFill="1" applyBorder="1" applyAlignment="1">
      <alignment horizontal="left" vertical="center" wrapText="1"/>
    </xf>
    <xf numFmtId="0" fontId="247" fillId="0" borderId="0" xfId="0" applyFont="1" applyFill="1"/>
    <xf numFmtId="0" fontId="54" fillId="0" borderId="0" xfId="0" applyFont="1" applyFill="1"/>
    <xf numFmtId="0" fontId="247" fillId="0" borderId="60" xfId="0" applyFont="1" applyFill="1" applyBorder="1" applyAlignment="1">
      <alignment horizontal="center" vertical="center" wrapText="1"/>
    </xf>
    <xf numFmtId="337" fontId="247" fillId="0" borderId="60" xfId="4261" applyNumberFormat="1" applyFont="1" applyFill="1" applyBorder="1" applyAlignment="1">
      <alignment horizontal="right" vertical="center" wrapText="1"/>
    </xf>
    <xf numFmtId="337" fontId="247" fillId="0" borderId="0" xfId="4261" applyNumberFormat="1" applyFont="1" applyFill="1"/>
    <xf numFmtId="337" fontId="247" fillId="0" borderId="60" xfId="4261" applyNumberFormat="1" applyFont="1" applyFill="1" applyBorder="1" applyAlignment="1">
      <alignment horizontal="center" vertical="center" wrapText="1"/>
    </xf>
    <xf numFmtId="0" fontId="54" fillId="0" borderId="60" xfId="0" quotePrefix="1" applyFont="1" applyFill="1" applyBorder="1" applyAlignment="1">
      <alignment horizontal="center" vertical="center" wrapText="1"/>
    </xf>
    <xf numFmtId="0" fontId="54" fillId="0" borderId="60" xfId="0" applyFont="1" applyFill="1" applyBorder="1" applyAlignment="1">
      <alignment horizontal="left" vertical="center" wrapText="1"/>
    </xf>
    <xf numFmtId="0" fontId="54" fillId="0" borderId="60" xfId="0" applyFont="1" applyFill="1" applyBorder="1" applyAlignment="1">
      <alignment horizontal="center" vertical="center" wrapText="1"/>
    </xf>
    <xf numFmtId="337" fontId="54" fillId="0" borderId="60" xfId="4261" applyNumberFormat="1" applyFont="1" applyFill="1" applyBorder="1" applyAlignment="1">
      <alignment horizontal="right" vertical="center" wrapText="1"/>
    </xf>
    <xf numFmtId="244" fontId="247" fillId="0" borderId="0" xfId="4261" applyNumberFormat="1" applyFont="1" applyFill="1"/>
    <xf numFmtId="0" fontId="250" fillId="0" borderId="60" xfId="0" applyFont="1" applyFill="1" applyBorder="1" applyAlignment="1">
      <alignment horizontal="center" vertical="center" wrapText="1"/>
    </xf>
    <xf numFmtId="0" fontId="250" fillId="0" borderId="60" xfId="0" applyFont="1" applyFill="1" applyBorder="1" applyAlignment="1">
      <alignment horizontal="left" vertical="center" wrapText="1"/>
    </xf>
    <xf numFmtId="337" fontId="250" fillId="0" borderId="60" xfId="4261" applyNumberFormat="1" applyFont="1" applyFill="1" applyBorder="1" applyAlignment="1">
      <alignment horizontal="right" vertical="center" wrapText="1"/>
    </xf>
    <xf numFmtId="337" fontId="250" fillId="0" borderId="60" xfId="4261" applyNumberFormat="1" applyFont="1" applyFill="1" applyBorder="1" applyAlignment="1">
      <alignment horizontal="center" vertical="center" wrapText="1"/>
    </xf>
    <xf numFmtId="337" fontId="250" fillId="0" borderId="0" xfId="4261" applyNumberFormat="1" applyFont="1" applyFill="1" applyBorder="1" applyAlignment="1">
      <alignment horizontal="right" wrapText="1"/>
    </xf>
    <xf numFmtId="244" fontId="54" fillId="0" borderId="60" xfId="4261" applyNumberFormat="1" applyFont="1" applyFill="1" applyBorder="1" applyAlignment="1">
      <alignment horizontal="left" vertical="center" wrapText="1"/>
    </xf>
    <xf numFmtId="337" fontId="54" fillId="0" borderId="60" xfId="4261" applyNumberFormat="1" applyFont="1" applyFill="1" applyBorder="1" applyAlignment="1">
      <alignment horizontal="center" vertical="center" wrapText="1"/>
    </xf>
    <xf numFmtId="0" fontId="54" fillId="0" borderId="60" xfId="0" applyFont="1" applyFill="1" applyBorder="1" applyAlignment="1">
      <alignment vertical="center" wrapText="1"/>
    </xf>
    <xf numFmtId="337" fontId="54" fillId="0" borderId="0" xfId="4261" applyNumberFormat="1" applyFont="1" applyFill="1" applyBorder="1" applyAlignment="1">
      <alignment horizontal="right" vertical="center" wrapText="1"/>
    </xf>
    <xf numFmtId="0" fontId="247" fillId="0" borderId="60" xfId="0" quotePrefix="1" applyFont="1" applyFill="1" applyBorder="1" applyAlignment="1">
      <alignment horizontal="center" vertical="center" wrapText="1"/>
    </xf>
    <xf numFmtId="0" fontId="247" fillId="0" borderId="60" xfId="0" applyFont="1" applyFill="1" applyBorder="1" applyAlignment="1">
      <alignment vertical="center" wrapText="1"/>
    </xf>
    <xf numFmtId="244" fontId="54" fillId="0" borderId="60" xfId="4261" applyNumberFormat="1" applyFont="1" applyFill="1" applyBorder="1" applyAlignment="1">
      <alignment horizontal="center" vertical="center" wrapText="1"/>
    </xf>
    <xf numFmtId="244" fontId="54" fillId="0" borderId="0" xfId="4261" applyNumberFormat="1" applyFont="1" applyFill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42" fillId="0" borderId="0" xfId="0" applyFont="1" applyAlignment="1">
      <alignment horizontal="center"/>
    </xf>
    <xf numFmtId="0" fontId="243" fillId="0" borderId="2" xfId="0" applyFont="1" applyBorder="1" applyAlignment="1">
      <alignment horizontal="right"/>
    </xf>
    <xf numFmtId="0" fontId="244" fillId="0" borderId="0" xfId="0" applyFont="1" applyAlignment="1">
      <alignment horizontal="center"/>
    </xf>
    <xf numFmtId="0" fontId="243" fillId="0" borderId="60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3" fontId="18" fillId="0" borderId="60" xfId="1" applyNumberFormat="1" applyFont="1" applyBorder="1" applyAlignment="1">
      <alignment horizontal="center" vertical="center" wrapText="1"/>
    </xf>
    <xf numFmtId="3" fontId="18" fillId="0" borderId="60" xfId="1" applyNumberFormat="1" applyFont="1" applyFill="1" applyBorder="1" applyAlignment="1">
      <alignment horizontal="center" vertical="center" wrapText="1"/>
    </xf>
    <xf numFmtId="1" fontId="14" fillId="0" borderId="0" xfId="1" applyNumberFormat="1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 wrapText="1"/>
    </xf>
    <xf numFmtId="3" fontId="21" fillId="0" borderId="60" xfId="1" applyNumberFormat="1" applyFont="1" applyBorder="1" applyAlignment="1">
      <alignment horizontal="center" vertical="center" wrapText="1"/>
    </xf>
    <xf numFmtId="1" fontId="23" fillId="0" borderId="0" xfId="1" applyNumberFormat="1" applyFont="1" applyFill="1" applyAlignment="1">
      <alignment horizontal="center" vertical="center"/>
    </xf>
    <xf numFmtId="1" fontId="23" fillId="0" borderId="0" xfId="1" applyNumberFormat="1" applyFont="1" applyFill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right" vertical="center"/>
    </xf>
    <xf numFmtId="3" fontId="21" fillId="0" borderId="60" xfId="1" applyNumberFormat="1" applyFont="1" applyFill="1" applyBorder="1" applyAlignment="1">
      <alignment horizontal="center" vertical="center" wrapText="1"/>
    </xf>
    <xf numFmtId="3" fontId="18" fillId="0" borderId="62" xfId="1" applyNumberFormat="1" applyFont="1" applyFill="1" applyBorder="1" applyAlignment="1">
      <alignment horizontal="center" vertical="center" wrapText="1"/>
    </xf>
    <xf numFmtId="3" fontId="18" fillId="0" borderId="8" xfId="1" applyNumberFormat="1" applyFont="1" applyFill="1" applyBorder="1" applyAlignment="1">
      <alignment horizontal="center" vertical="center" wrapText="1"/>
    </xf>
    <xf numFmtId="3" fontId="18" fillId="0" borderId="7" xfId="1" applyNumberFormat="1" applyFont="1" applyFill="1" applyBorder="1" applyAlignment="1">
      <alignment horizontal="center" vertical="center" wrapText="1"/>
    </xf>
    <xf numFmtId="3" fontId="18" fillId="0" borderId="63" xfId="1" applyNumberFormat="1" applyFont="1" applyBorder="1" applyAlignment="1">
      <alignment horizontal="center" vertical="center" wrapText="1"/>
    </xf>
    <xf numFmtId="3" fontId="18" fillId="0" borderId="65" xfId="1" applyNumberFormat="1" applyFont="1" applyBorder="1" applyAlignment="1">
      <alignment horizontal="center" vertical="center" wrapText="1"/>
    </xf>
    <xf numFmtId="3" fontId="18" fillId="0" borderId="64" xfId="1" applyNumberFormat="1" applyFont="1" applyBorder="1" applyAlignment="1">
      <alignment horizontal="center" vertical="center" wrapText="1"/>
    </xf>
    <xf numFmtId="1" fontId="16" fillId="0" borderId="0" xfId="1" applyNumberFormat="1" applyFont="1" applyFill="1" applyAlignment="1">
      <alignment horizontal="center" vertical="center"/>
    </xf>
    <xf numFmtId="1" fontId="16" fillId="0" borderId="0" xfId="1" applyNumberFormat="1" applyFont="1" applyFill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horizontal="center" vertical="center" wrapText="1"/>
    </xf>
    <xf numFmtId="3" fontId="18" fillId="0" borderId="6" xfId="1" applyNumberFormat="1" applyFont="1" applyFill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3" fontId="18" fillId="0" borderId="6" xfId="1" applyNumberFormat="1" applyFont="1" applyBorder="1" applyAlignment="1">
      <alignment horizontal="center" vertical="center" wrapText="1"/>
    </xf>
    <xf numFmtId="3" fontId="18" fillId="0" borderId="8" xfId="1" applyNumberFormat="1" applyFont="1" applyBorder="1" applyAlignment="1">
      <alignment horizontal="center" vertical="center" wrapText="1"/>
    </xf>
    <xf numFmtId="3" fontId="18" fillId="0" borderId="7" xfId="1" applyNumberFormat="1" applyFont="1" applyBorder="1" applyAlignment="1">
      <alignment horizontal="center" vertical="center" wrapText="1"/>
    </xf>
    <xf numFmtId="3" fontId="21" fillId="0" borderId="3" xfId="1" applyNumberFormat="1" applyFont="1" applyFill="1" applyBorder="1" applyAlignment="1">
      <alignment horizontal="center" vertical="center" wrapText="1"/>
    </xf>
    <xf numFmtId="3" fontId="21" fillId="0" borderId="4" xfId="1" applyNumberFormat="1" applyFont="1" applyFill="1" applyBorder="1" applyAlignment="1">
      <alignment horizontal="center" vertical="center" wrapText="1"/>
    </xf>
    <xf numFmtId="3" fontId="21" fillId="0" borderId="5" xfId="1" applyNumberFormat="1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horizontal="left" vertical="center" wrapText="1"/>
    </xf>
    <xf numFmtId="0" fontId="19" fillId="0" borderId="1" xfId="2" applyFont="1" applyBorder="1"/>
    <xf numFmtId="1" fontId="13" fillId="0" borderId="0" xfId="1" applyNumberFormat="1" applyFont="1" applyFill="1" applyAlignment="1">
      <alignment horizontal="center" vertical="center"/>
    </xf>
    <xf numFmtId="1" fontId="15" fillId="0" borderId="0" xfId="1" applyNumberFormat="1" applyFont="1" applyFill="1" applyAlignment="1">
      <alignment horizontal="center" vertical="center" wrapText="1"/>
    </xf>
    <xf numFmtId="3" fontId="18" fillId="0" borderId="13" xfId="1" applyNumberFormat="1" applyFont="1" applyBorder="1" applyAlignment="1">
      <alignment horizontal="center" vertical="center" wrapText="1"/>
    </xf>
    <xf numFmtId="3" fontId="18" fillId="0" borderId="14" xfId="1" applyNumberFormat="1" applyFont="1" applyBorder="1" applyAlignment="1">
      <alignment horizontal="center" vertical="center" wrapText="1"/>
    </xf>
    <xf numFmtId="3" fontId="18" fillId="0" borderId="15" xfId="1" applyNumberFormat="1" applyFont="1" applyBorder="1" applyAlignment="1">
      <alignment horizontal="center" vertical="center" wrapText="1"/>
    </xf>
    <xf numFmtId="3" fontId="18" fillId="0" borderId="16" xfId="1" applyNumberFormat="1" applyFont="1" applyBorder="1" applyAlignment="1">
      <alignment horizontal="center" vertical="center" wrapText="1"/>
    </xf>
    <xf numFmtId="3" fontId="18" fillId="0" borderId="2" xfId="1" applyNumberFormat="1" applyFont="1" applyBorder="1" applyAlignment="1">
      <alignment horizontal="center" vertical="center" wrapText="1"/>
    </xf>
    <xf numFmtId="3" fontId="18" fillId="0" borderId="17" xfId="1" applyNumberFormat="1" applyFont="1" applyBorder="1" applyAlignment="1">
      <alignment horizontal="center" vertical="center" wrapText="1"/>
    </xf>
    <xf numFmtId="0" fontId="253" fillId="52" borderId="60" xfId="2700" applyFont="1" applyFill="1" applyBorder="1" applyAlignment="1">
      <alignment horizontal="center" vertical="center"/>
    </xf>
    <xf numFmtId="0" fontId="253" fillId="52" borderId="0" xfId="2700" applyFont="1" applyFill="1" applyAlignment="1">
      <alignment horizontal="right" vertical="center"/>
    </xf>
    <xf numFmtId="0" fontId="253" fillId="52" borderId="0" xfId="2700" applyFont="1" applyFill="1" applyBorder="1" applyAlignment="1">
      <alignment horizontal="center" vertical="center" wrapText="1"/>
    </xf>
    <xf numFmtId="0" fontId="253" fillId="52" borderId="0" xfId="2700" applyFont="1" applyFill="1" applyBorder="1" applyAlignment="1">
      <alignment horizontal="center" vertical="center"/>
    </xf>
    <xf numFmtId="0" fontId="14" fillId="52" borderId="0" xfId="2700" applyFont="1" applyFill="1" applyBorder="1" applyAlignment="1">
      <alignment horizontal="center" vertical="center"/>
    </xf>
    <xf numFmtId="0" fontId="12" fillId="52" borderId="0" xfId="2700" applyFont="1" applyFill="1" applyBorder="1" applyAlignment="1">
      <alignment horizontal="center" vertical="center"/>
    </xf>
    <xf numFmtId="0" fontId="251" fillId="52" borderId="2" xfId="2700" applyFont="1" applyFill="1" applyBorder="1" applyAlignment="1">
      <alignment horizontal="right" vertical="center"/>
    </xf>
    <xf numFmtId="0" fontId="253" fillId="52" borderId="60" xfId="2700" applyFont="1" applyFill="1" applyBorder="1" applyAlignment="1">
      <alignment horizontal="center" vertical="center" wrapText="1"/>
    </xf>
    <xf numFmtId="0" fontId="253" fillId="52" borderId="63" xfId="2700" applyFont="1" applyFill="1" applyBorder="1" applyAlignment="1">
      <alignment horizontal="center" vertical="center" wrapText="1"/>
    </xf>
    <xf numFmtId="0" fontId="253" fillId="52" borderId="65" xfId="270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right" vertical="center"/>
    </xf>
    <xf numFmtId="0" fontId="247" fillId="0" borderId="6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4263">
    <cellStyle name="_x0001_" xfId="3"/>
    <cellStyle name="          _x000a__x000a_shell=progman.exe_x000a__x000a_m" xfId="4"/>
    <cellStyle name="          _x000d__x000a_shell=progman.exe_x000d__x000a_m" xfId="5"/>
    <cellStyle name="          _x005f_x000d__x005f_x000a_shell=progman.exe_x005f_x000d__x005f_x000a_m" xfId="6"/>
    <cellStyle name="_x000a__x000a_JournalTemplate=C:\COMFO\CTALK\JOURSTD.TPL_x000a__x000a_LbStateAddress=3 3 0 251 1 89 2 311_x000a__x000a_LbStateJou" xfId="7"/>
    <cellStyle name="_x000d__x000a_JournalTemplate=C:\COMFO\CTALK\JOURSTD.TPL_x000d__x000a_LbStateAddress=3 3 0 251 1 89 2 311_x000d__x000a_LbStateJou" xfId="8"/>
    <cellStyle name="#,##0" xfId="9"/>
    <cellStyle name="#,##0 2" xfId="10"/>
    <cellStyle name="." xfId="11"/>
    <cellStyle name=". 2" xfId="12"/>
    <cellStyle name=". 3" xfId="13"/>
    <cellStyle name=".d©y" xfId="14"/>
    <cellStyle name="??" xfId="15"/>
    <cellStyle name="?? [0.00]_ Att. 1- Cover" xfId="16"/>
    <cellStyle name="?? [0]" xfId="17"/>
    <cellStyle name="?? [0] 2" xfId="18"/>
    <cellStyle name="?? 2" xfId="19"/>
    <cellStyle name="?? 3" xfId="20"/>
    <cellStyle name="?? 4" xfId="21"/>
    <cellStyle name="?? 5" xfId="22"/>
    <cellStyle name="?? 6" xfId="23"/>
    <cellStyle name="?? 7" xfId="24"/>
    <cellStyle name="?_x001d_??%U©÷u&amp;H©÷9_x0008_? s_x000a__x0007__x0001__x0001_" xfId="25"/>
    <cellStyle name="?_x001d_??%U©÷u&amp;H©÷9_x0008_? s_x000a__x0007__x0001__x0001_ 10" xfId="26"/>
    <cellStyle name="?_x001d_??%U©÷u&amp;H©÷9_x0008_? s_x000a__x0007__x0001__x0001_ 11" xfId="27"/>
    <cellStyle name="?_x001d_??%U©÷u&amp;H©÷9_x0008_? s_x000a__x0007__x0001__x0001_ 12" xfId="28"/>
    <cellStyle name="?_x001d_??%U©÷u&amp;H©÷9_x0008_? s_x000a__x0007__x0001__x0001_ 13" xfId="29"/>
    <cellStyle name="?_x001d_??%U©÷u&amp;H©÷9_x0008_? s_x000a__x0007__x0001__x0001_ 14" xfId="30"/>
    <cellStyle name="?_x001d_??%U©÷u&amp;H©÷9_x0008_? s_x000a__x0007__x0001__x0001_ 15" xfId="31"/>
    <cellStyle name="?_x001d_??%U©÷u&amp;H©÷9_x0008_? s_x000a__x0007__x0001__x0001_ 2" xfId="32"/>
    <cellStyle name="?_x001d_??%U©÷u&amp;H©÷9_x0008_? s_x000a__x0007__x0001__x0001_ 3" xfId="33"/>
    <cellStyle name="?_x001d_??%U©÷u&amp;H©÷9_x0008_? s_x000a__x0007__x0001__x0001_ 4" xfId="34"/>
    <cellStyle name="?_x001d_??%U©÷u&amp;H©÷9_x0008_? s_x000a__x0007__x0001__x0001_ 5" xfId="35"/>
    <cellStyle name="?_x001d_??%U©÷u&amp;H©÷9_x0008_? s_x000a__x0007__x0001__x0001_ 6" xfId="36"/>
    <cellStyle name="?_x001d_??%U©÷u&amp;H©÷9_x0008_? s_x000a__x0007__x0001__x0001_ 7" xfId="37"/>
    <cellStyle name="?_x001d_??%U©÷u&amp;H©÷9_x0008_? s_x000a__x0007__x0001__x0001_ 8" xfId="38"/>
    <cellStyle name="?_x001d_??%U©÷u&amp;H©÷9_x0008_? s_x000a__x0007__x0001__x0001_ 9" xfId="39"/>
    <cellStyle name="???? [0.00]_      " xfId="40"/>
    <cellStyle name="??????" xfId="41"/>
    <cellStyle name="????_      " xfId="42"/>
    <cellStyle name="???[0]_?? DI" xfId="43"/>
    <cellStyle name="???_?? DI" xfId="44"/>
    <cellStyle name="??[0]_BRE" xfId="45"/>
    <cellStyle name="??_      " xfId="46"/>
    <cellStyle name="??A? [0]_laroux_1_¢¬???¢â? " xfId="47"/>
    <cellStyle name="??A?_laroux_1_¢¬???¢â? " xfId="48"/>
    <cellStyle name="?_x005f_x001d_??%U©÷u&amp;H©÷9_x005f_x0008_? s_x005f_x000a__x005f_x0007__x005f_x0001__x005f_x0001_" xfId="49"/>
    <cellStyle name="?_x005f_x001d_??%U©÷u&amp;H©÷9_x005f_x0008_?_x005f_x0009_s_x005f_x000a__x005f_x0007__x005f_x0001__x005f_x0001_" xfId="50"/>
    <cellStyle name="?_x005f_x005f_x005f_x001d_??%U©÷u&amp;H©÷9_x005f_x005f_x005f_x0008_? s_x005f_x005f_x005f_x000a__x005f_x005f_x005f_x0007__x005f_x005f_x005f_x0001__x005f_x005f_x005f_x0001_" xfId="51"/>
    <cellStyle name="?¡±¢¥?_?¨ù??¢´¢¥_¢¬???¢â? " xfId="52"/>
    <cellStyle name="?ðÇ%U?&amp;H?_x0008_?s_x000a__x0007__x0001__x0001_" xfId="53"/>
    <cellStyle name="?ðÇ%U?&amp;H?_x0008_?s_x000a__x0007__x0001__x0001_ 10" xfId="54"/>
    <cellStyle name="?ðÇ%U?&amp;H?_x0008_?s_x000a__x0007__x0001__x0001_ 11" xfId="55"/>
    <cellStyle name="?ðÇ%U?&amp;H?_x0008_?s_x000a__x0007__x0001__x0001_ 12" xfId="56"/>
    <cellStyle name="?ðÇ%U?&amp;H?_x0008_?s_x000a__x0007__x0001__x0001_ 13" xfId="57"/>
    <cellStyle name="?ðÇ%U?&amp;H?_x0008_?s_x000a__x0007__x0001__x0001_ 14" xfId="58"/>
    <cellStyle name="?ðÇ%U?&amp;H?_x0008_?s_x000a__x0007__x0001__x0001_ 15" xfId="59"/>
    <cellStyle name="?ðÇ%U?&amp;H?_x0008_?s_x000a__x0007__x0001__x0001_ 2" xfId="60"/>
    <cellStyle name="?ðÇ%U?&amp;H?_x0008_?s_x000a__x0007__x0001__x0001_ 3" xfId="61"/>
    <cellStyle name="?ðÇ%U?&amp;H?_x0008_?s_x000a__x0007__x0001__x0001_ 4" xfId="62"/>
    <cellStyle name="?ðÇ%U?&amp;H?_x0008_?s_x000a__x0007__x0001__x0001_ 5" xfId="63"/>
    <cellStyle name="?ðÇ%U?&amp;H?_x0008_?s_x000a__x0007__x0001__x0001_ 6" xfId="64"/>
    <cellStyle name="?ðÇ%U?&amp;H?_x0008_?s_x000a__x0007__x0001__x0001_ 7" xfId="65"/>
    <cellStyle name="?ðÇ%U?&amp;H?_x0008_?s_x000a__x0007__x0001__x0001_ 8" xfId="66"/>
    <cellStyle name="?ðÇ%U?&amp;H?_x0008_?s_x000a__x0007__x0001__x0001_ 9" xfId="67"/>
    <cellStyle name="?ðÇ%U?&amp;H?_x005f_x0008_?s_x005f_x000a__x005f_x0007__x005f_x0001__x005f_x0001_" xfId="68"/>
    <cellStyle name="@ET_Style?.font5" xfId="69"/>
    <cellStyle name="[0]_Chi phÝ kh¸c_V" xfId="70"/>
    <cellStyle name="_!1 1 bao cao giao KH ve HTCMT vung TNB   12-12-2011" xfId="71"/>
    <cellStyle name="_x0001__!1 1 bao cao giao KH ve HTCMT vung TNB   12-12-2011" xfId="72"/>
    <cellStyle name="_1 TONG HOP - CA NA" xfId="73"/>
    <cellStyle name="_123_DONG_THANH_Moi" xfId="74"/>
    <cellStyle name="_123_DONG_THANH_Moi_!1 1 bao cao giao KH ve HTCMT vung TNB   12-12-2011" xfId="75"/>
    <cellStyle name="_123_DONG_THANH_Moi_KH TPCP vung TNB (03-1-2012)" xfId="76"/>
    <cellStyle name="_Bang Chi tieu (2)" xfId="77"/>
    <cellStyle name="_BAO GIA NGAY 24-10-08 (co dam)" xfId="78"/>
    <cellStyle name="_BC  NAM 2007" xfId="79"/>
    <cellStyle name="_BC CV 6403 BKHĐT" xfId="80"/>
    <cellStyle name="_BC thuc hien KH 2009" xfId="81"/>
    <cellStyle name="_BC thuc hien KH 2009_15_10_2013 BC nhu cau von doi ung ODA (2014-2016) ngay 15102013 Sua" xfId="82"/>
    <cellStyle name="_BC thuc hien KH 2009_BC nhu cau von doi ung ODA nganh NN (BKH)" xfId="83"/>
    <cellStyle name="_BC thuc hien KH 2009_BC nhu cau von doi ung ODA nganh NN (BKH)_05-12  KH trung han 2016-2020 - Liem Thinh edited" xfId="84"/>
    <cellStyle name="_BC thuc hien KH 2009_BC nhu cau von doi ung ODA nganh NN (BKH)_Copy of 05-12  KH trung han 2016-2020 - Liem Thinh edited (1)" xfId="85"/>
    <cellStyle name="_BC thuc hien KH 2009_BC Tai co cau (bieu TH)" xfId="86"/>
    <cellStyle name="_BC thuc hien KH 2009_BC Tai co cau (bieu TH)_05-12  KH trung han 2016-2020 - Liem Thinh edited" xfId="87"/>
    <cellStyle name="_BC thuc hien KH 2009_BC Tai co cau (bieu TH)_Copy of 05-12  KH trung han 2016-2020 - Liem Thinh edited (1)" xfId="88"/>
    <cellStyle name="_BC thuc hien KH 2009_DK 2014-2015 final" xfId="89"/>
    <cellStyle name="_BC thuc hien KH 2009_DK 2014-2015 final_05-12  KH trung han 2016-2020 - Liem Thinh edited" xfId="90"/>
    <cellStyle name="_BC thuc hien KH 2009_DK 2014-2015 final_Copy of 05-12  KH trung han 2016-2020 - Liem Thinh edited (1)" xfId="91"/>
    <cellStyle name="_BC thuc hien KH 2009_DK 2014-2015 new" xfId="92"/>
    <cellStyle name="_BC thuc hien KH 2009_DK 2014-2015 new_05-12  KH trung han 2016-2020 - Liem Thinh edited" xfId="93"/>
    <cellStyle name="_BC thuc hien KH 2009_DK 2014-2015 new_Copy of 05-12  KH trung han 2016-2020 - Liem Thinh edited (1)" xfId="94"/>
    <cellStyle name="_BC thuc hien KH 2009_DK KH CBDT 2014 11-11-2013" xfId="95"/>
    <cellStyle name="_BC thuc hien KH 2009_DK KH CBDT 2014 11-11-2013(1)" xfId="96"/>
    <cellStyle name="_BC thuc hien KH 2009_DK KH CBDT 2014 11-11-2013(1)_05-12  KH trung han 2016-2020 - Liem Thinh edited" xfId="97"/>
    <cellStyle name="_BC thuc hien KH 2009_DK KH CBDT 2014 11-11-2013(1)_Copy of 05-12  KH trung han 2016-2020 - Liem Thinh edited (1)" xfId="98"/>
    <cellStyle name="_BC thuc hien KH 2009_DK KH CBDT 2014 11-11-2013_05-12  KH trung han 2016-2020 - Liem Thinh edited" xfId="99"/>
    <cellStyle name="_BC thuc hien KH 2009_DK KH CBDT 2014 11-11-2013_Copy of 05-12  KH trung han 2016-2020 - Liem Thinh edited (1)" xfId="100"/>
    <cellStyle name="_BC thuc hien KH 2009_KH 2011-2015" xfId="101"/>
    <cellStyle name="_BC thuc hien KH 2009_tai co cau dau tu (tong hop)1" xfId="102"/>
    <cellStyle name="_BEN TRE" xfId="103"/>
    <cellStyle name="_Bieu mau cong trinh khoi cong moi 3-4" xfId="104"/>
    <cellStyle name="_Bieu Tay Nam Bo 25-11" xfId="105"/>
    <cellStyle name="_Bieu3ODA" xfId="106"/>
    <cellStyle name="_Bieu3ODA_1" xfId="107"/>
    <cellStyle name="_Bieu4HTMT" xfId="108"/>
    <cellStyle name="_Bieu4HTMT_!1 1 bao cao giao KH ve HTCMT vung TNB   12-12-2011" xfId="109"/>
    <cellStyle name="_Bieu4HTMT_KH TPCP vung TNB (03-1-2012)" xfId="110"/>
    <cellStyle name="_Book1" xfId="111"/>
    <cellStyle name="_Book1 2" xfId="112"/>
    <cellStyle name="_Book1_!1 1 bao cao giao KH ve HTCMT vung TNB   12-12-2011" xfId="113"/>
    <cellStyle name="_Book1_1" xfId="114"/>
    <cellStyle name="_Book1_BC-QT-WB-dthao" xfId="115"/>
    <cellStyle name="_Book1_BC-QT-WB-dthao_05-12  KH trung han 2016-2020 - Liem Thinh edited" xfId="116"/>
    <cellStyle name="_Book1_BC-QT-WB-dthao_Copy of 05-12  KH trung han 2016-2020 - Liem Thinh edited (1)" xfId="117"/>
    <cellStyle name="_Book1_BC-QT-WB-dthao_KH TPCP 2016-2020 (tong hop)" xfId="118"/>
    <cellStyle name="_Book1_Bieu3ODA" xfId="119"/>
    <cellStyle name="_Book1_Bieu4HTMT" xfId="120"/>
    <cellStyle name="_Book1_Bieu4HTMT_!1 1 bao cao giao KH ve HTCMT vung TNB   12-12-2011" xfId="121"/>
    <cellStyle name="_Book1_Bieu4HTMT_KH TPCP vung TNB (03-1-2012)" xfId="122"/>
    <cellStyle name="_Book1_bo sung von KCH nam 2010 va Du an tre kho khan" xfId="123"/>
    <cellStyle name="_Book1_bo sung von KCH nam 2010 va Du an tre kho khan_!1 1 bao cao giao KH ve HTCMT vung TNB   12-12-2011" xfId="124"/>
    <cellStyle name="_Book1_bo sung von KCH nam 2010 va Du an tre kho khan_KH TPCP vung TNB (03-1-2012)" xfId="125"/>
    <cellStyle name="_Book1_cong hang rao" xfId="126"/>
    <cellStyle name="_Book1_cong hang rao_!1 1 bao cao giao KH ve HTCMT vung TNB   12-12-2011" xfId="127"/>
    <cellStyle name="_Book1_cong hang rao_KH TPCP vung TNB (03-1-2012)" xfId="128"/>
    <cellStyle name="_Book1_danh muc chuan bi dau tu 2011 ngay 07-6-2011" xfId="129"/>
    <cellStyle name="_Book1_danh muc chuan bi dau tu 2011 ngay 07-6-2011_!1 1 bao cao giao KH ve HTCMT vung TNB   12-12-2011" xfId="130"/>
    <cellStyle name="_Book1_danh muc chuan bi dau tu 2011 ngay 07-6-2011_KH TPCP vung TNB (03-1-2012)" xfId="131"/>
    <cellStyle name="_Book1_Danh muc pbo nguon von XSKT, XDCB nam 2009 chuyen qua nam 2010" xfId="132"/>
    <cellStyle name="_Book1_Danh muc pbo nguon von XSKT, XDCB nam 2009 chuyen qua nam 2010_!1 1 bao cao giao KH ve HTCMT vung TNB   12-12-2011" xfId="133"/>
    <cellStyle name="_Book1_Danh muc pbo nguon von XSKT, XDCB nam 2009 chuyen qua nam 2010_KH TPCP vung TNB (03-1-2012)" xfId="134"/>
    <cellStyle name="_Book1_dieu chinh KH 2011 ngay 26-5-2011111" xfId="135"/>
    <cellStyle name="_Book1_dieu chinh KH 2011 ngay 26-5-2011111_!1 1 bao cao giao KH ve HTCMT vung TNB   12-12-2011" xfId="136"/>
    <cellStyle name="_Book1_dieu chinh KH 2011 ngay 26-5-2011111_KH TPCP vung TNB (03-1-2012)" xfId="137"/>
    <cellStyle name="_Book1_DS KCH PHAN BO VON NSDP NAM 2010" xfId="138"/>
    <cellStyle name="_Book1_DS KCH PHAN BO VON NSDP NAM 2010_!1 1 bao cao giao KH ve HTCMT vung TNB   12-12-2011" xfId="139"/>
    <cellStyle name="_Book1_DS KCH PHAN BO VON NSDP NAM 2010_KH TPCP vung TNB (03-1-2012)" xfId="140"/>
    <cellStyle name="_Book1_giao KH 2011 ngay 10-12-2010" xfId="141"/>
    <cellStyle name="_Book1_giao KH 2011 ngay 10-12-2010_!1 1 bao cao giao KH ve HTCMT vung TNB   12-12-2011" xfId="142"/>
    <cellStyle name="_Book1_giao KH 2011 ngay 10-12-2010_KH TPCP vung TNB (03-1-2012)" xfId="143"/>
    <cellStyle name="_Book1_IN" xfId="144"/>
    <cellStyle name="_Book1_kien giang 2" xfId="148"/>
    <cellStyle name="_Book1_Kh ql62 (2010) 11-09" xfId="145"/>
    <cellStyle name="_Book1_KH TPCP vung TNB (03-1-2012)" xfId="146"/>
    <cellStyle name="_Book1_Khung 2012" xfId="147"/>
    <cellStyle name="_Book1_phu luc tong ket tinh hinh TH giai doan 03-10 (ngay 30)" xfId="149"/>
    <cellStyle name="_Book1_phu luc tong ket tinh hinh TH giai doan 03-10 (ngay 30)_!1 1 bao cao giao KH ve HTCMT vung TNB   12-12-2011" xfId="150"/>
    <cellStyle name="_Book1_phu luc tong ket tinh hinh TH giai doan 03-10 (ngay 30)_KH TPCP vung TNB (03-1-2012)" xfId="151"/>
    <cellStyle name="_C.cong+B.luong-Sanluong" xfId="152"/>
    <cellStyle name="_cong hang rao" xfId="153"/>
    <cellStyle name="_dien chieu sang" xfId="154"/>
    <cellStyle name="_DK KH 2009" xfId="155"/>
    <cellStyle name="_DK KH 2009_15_10_2013 BC nhu cau von doi ung ODA (2014-2016) ngay 15102013 Sua" xfId="156"/>
    <cellStyle name="_DK KH 2009_BC nhu cau von doi ung ODA nganh NN (BKH)" xfId="157"/>
    <cellStyle name="_DK KH 2009_BC nhu cau von doi ung ODA nganh NN (BKH)_05-12  KH trung han 2016-2020 - Liem Thinh edited" xfId="158"/>
    <cellStyle name="_DK KH 2009_BC nhu cau von doi ung ODA nganh NN (BKH)_Copy of 05-12  KH trung han 2016-2020 - Liem Thinh edited (1)" xfId="159"/>
    <cellStyle name="_DK KH 2009_BC Tai co cau (bieu TH)" xfId="160"/>
    <cellStyle name="_DK KH 2009_BC Tai co cau (bieu TH)_05-12  KH trung han 2016-2020 - Liem Thinh edited" xfId="161"/>
    <cellStyle name="_DK KH 2009_BC Tai co cau (bieu TH)_Copy of 05-12  KH trung han 2016-2020 - Liem Thinh edited (1)" xfId="162"/>
    <cellStyle name="_DK KH 2009_DK 2014-2015 final" xfId="163"/>
    <cellStyle name="_DK KH 2009_DK 2014-2015 final_05-12  KH trung han 2016-2020 - Liem Thinh edited" xfId="164"/>
    <cellStyle name="_DK KH 2009_DK 2014-2015 final_Copy of 05-12  KH trung han 2016-2020 - Liem Thinh edited (1)" xfId="165"/>
    <cellStyle name="_DK KH 2009_DK 2014-2015 new" xfId="166"/>
    <cellStyle name="_DK KH 2009_DK 2014-2015 new_05-12  KH trung han 2016-2020 - Liem Thinh edited" xfId="167"/>
    <cellStyle name="_DK KH 2009_DK 2014-2015 new_Copy of 05-12  KH trung han 2016-2020 - Liem Thinh edited (1)" xfId="168"/>
    <cellStyle name="_DK KH 2009_DK KH CBDT 2014 11-11-2013" xfId="169"/>
    <cellStyle name="_DK KH 2009_DK KH CBDT 2014 11-11-2013(1)" xfId="170"/>
    <cellStyle name="_DK KH 2009_DK KH CBDT 2014 11-11-2013(1)_05-12  KH trung han 2016-2020 - Liem Thinh edited" xfId="171"/>
    <cellStyle name="_DK KH 2009_DK KH CBDT 2014 11-11-2013(1)_Copy of 05-12  KH trung han 2016-2020 - Liem Thinh edited (1)" xfId="172"/>
    <cellStyle name="_DK KH 2009_DK KH CBDT 2014 11-11-2013_05-12  KH trung han 2016-2020 - Liem Thinh edited" xfId="173"/>
    <cellStyle name="_DK KH 2009_DK KH CBDT 2014 11-11-2013_Copy of 05-12  KH trung han 2016-2020 - Liem Thinh edited (1)" xfId="174"/>
    <cellStyle name="_DK KH 2009_KH 2011-2015" xfId="175"/>
    <cellStyle name="_DK KH 2009_tai co cau dau tu (tong hop)1" xfId="176"/>
    <cellStyle name="_DK KH 2010" xfId="177"/>
    <cellStyle name="_DK KH 2010 (BKH)" xfId="178"/>
    <cellStyle name="_DK KH 2010_15_10_2013 BC nhu cau von doi ung ODA (2014-2016) ngay 15102013 Sua" xfId="179"/>
    <cellStyle name="_DK KH 2010_BC nhu cau von doi ung ODA nganh NN (BKH)" xfId="180"/>
    <cellStyle name="_DK KH 2010_BC nhu cau von doi ung ODA nganh NN (BKH)_05-12  KH trung han 2016-2020 - Liem Thinh edited" xfId="181"/>
    <cellStyle name="_DK KH 2010_BC nhu cau von doi ung ODA nganh NN (BKH)_Copy of 05-12  KH trung han 2016-2020 - Liem Thinh edited (1)" xfId="182"/>
    <cellStyle name="_DK KH 2010_BC Tai co cau (bieu TH)" xfId="183"/>
    <cellStyle name="_DK KH 2010_BC Tai co cau (bieu TH)_05-12  KH trung han 2016-2020 - Liem Thinh edited" xfId="184"/>
    <cellStyle name="_DK KH 2010_BC Tai co cau (bieu TH)_Copy of 05-12  KH trung han 2016-2020 - Liem Thinh edited (1)" xfId="185"/>
    <cellStyle name="_DK KH 2010_DK 2014-2015 final" xfId="186"/>
    <cellStyle name="_DK KH 2010_DK 2014-2015 final_05-12  KH trung han 2016-2020 - Liem Thinh edited" xfId="187"/>
    <cellStyle name="_DK KH 2010_DK 2014-2015 final_Copy of 05-12  KH trung han 2016-2020 - Liem Thinh edited (1)" xfId="188"/>
    <cellStyle name="_DK KH 2010_DK 2014-2015 new" xfId="189"/>
    <cellStyle name="_DK KH 2010_DK 2014-2015 new_05-12  KH trung han 2016-2020 - Liem Thinh edited" xfId="190"/>
    <cellStyle name="_DK KH 2010_DK 2014-2015 new_Copy of 05-12  KH trung han 2016-2020 - Liem Thinh edited (1)" xfId="191"/>
    <cellStyle name="_DK KH 2010_DK KH CBDT 2014 11-11-2013" xfId="192"/>
    <cellStyle name="_DK KH 2010_DK KH CBDT 2014 11-11-2013(1)" xfId="193"/>
    <cellStyle name="_DK KH 2010_DK KH CBDT 2014 11-11-2013(1)_05-12  KH trung han 2016-2020 - Liem Thinh edited" xfId="194"/>
    <cellStyle name="_DK KH 2010_DK KH CBDT 2014 11-11-2013(1)_Copy of 05-12  KH trung han 2016-2020 - Liem Thinh edited (1)" xfId="195"/>
    <cellStyle name="_DK KH 2010_DK KH CBDT 2014 11-11-2013_05-12  KH trung han 2016-2020 - Liem Thinh edited" xfId="196"/>
    <cellStyle name="_DK KH 2010_DK KH CBDT 2014 11-11-2013_Copy of 05-12  KH trung han 2016-2020 - Liem Thinh edited (1)" xfId="197"/>
    <cellStyle name="_DK KH 2010_KH 2011-2015" xfId="198"/>
    <cellStyle name="_DK KH 2010_tai co cau dau tu (tong hop)1" xfId="199"/>
    <cellStyle name="_DK TPCP 2010" xfId="200"/>
    <cellStyle name="_DO-D1500-KHONG CO TRONG DT" xfId="201"/>
    <cellStyle name="_Dong Thap" xfId="202"/>
    <cellStyle name="_Duyet TK thay đôi" xfId="203"/>
    <cellStyle name="_Duyet TK thay đôi_!1 1 bao cao giao KH ve HTCMT vung TNB   12-12-2011" xfId="204"/>
    <cellStyle name="_Duyet TK thay đôi_Bieu4HTMT" xfId="205"/>
    <cellStyle name="_Duyet TK thay đôi_Bieu4HTMT_!1 1 bao cao giao KH ve HTCMT vung TNB   12-12-2011" xfId="206"/>
    <cellStyle name="_Duyet TK thay đôi_Bieu4HTMT_KH TPCP vung TNB (03-1-2012)" xfId="207"/>
    <cellStyle name="_Duyet TK thay đôi_KH TPCP vung TNB (03-1-2012)" xfId="208"/>
    <cellStyle name="_GOITHAUSO2" xfId="209"/>
    <cellStyle name="_GOITHAUSO3" xfId="210"/>
    <cellStyle name="_GOITHAUSO4" xfId="211"/>
    <cellStyle name="_GTGT 2003" xfId="212"/>
    <cellStyle name="_Gui VU KH 5-5-09" xfId="213"/>
    <cellStyle name="_Gui VU KH 5-5-09_05-12  KH trung han 2016-2020 - Liem Thinh edited" xfId="214"/>
    <cellStyle name="_Gui VU KH 5-5-09_Copy of 05-12  KH trung han 2016-2020 - Liem Thinh edited (1)" xfId="215"/>
    <cellStyle name="_Gui VU KH 5-5-09_KH TPCP 2016-2020 (tong hop)" xfId="216"/>
    <cellStyle name="_HaHoa_TDT_DienCSang" xfId="217"/>
    <cellStyle name="_HaHoa19-5-07" xfId="218"/>
    <cellStyle name="_IN" xfId="219"/>
    <cellStyle name="_IN_!1 1 bao cao giao KH ve HTCMT vung TNB   12-12-2011" xfId="220"/>
    <cellStyle name="_IN_KH TPCP vung TNB (03-1-2012)" xfId="221"/>
    <cellStyle name="_KE KHAI THUE GTGT 2004" xfId="222"/>
    <cellStyle name="_KE KHAI THUE GTGT 2004_BCTC2004" xfId="223"/>
    <cellStyle name="_x0001__kien giang 2" xfId="253"/>
    <cellStyle name="_KT (2)" xfId="254"/>
    <cellStyle name="_KT (2) 2" xfId="255"/>
    <cellStyle name="_KT (2)_05-12  KH trung han 2016-2020 - Liem Thinh edited" xfId="256"/>
    <cellStyle name="_KT (2)_1" xfId="257"/>
    <cellStyle name="_KT (2)_1 2" xfId="258"/>
    <cellStyle name="_KT (2)_1_05-12  KH trung han 2016-2020 - Liem Thinh edited" xfId="259"/>
    <cellStyle name="_KT (2)_1_Copy of 05-12  KH trung han 2016-2020 - Liem Thinh edited (1)" xfId="260"/>
    <cellStyle name="_KT (2)_1_KH TPCP 2016-2020 (tong hop)" xfId="261"/>
    <cellStyle name="_KT (2)_1_Lora-tungchau" xfId="262"/>
    <cellStyle name="_KT (2)_1_Lora-tungchau 2" xfId="263"/>
    <cellStyle name="_KT (2)_1_Lora-tungchau_05-12  KH trung han 2016-2020 - Liem Thinh edited" xfId="264"/>
    <cellStyle name="_KT (2)_1_Lora-tungchau_Copy of 05-12  KH trung han 2016-2020 - Liem Thinh edited (1)" xfId="265"/>
    <cellStyle name="_KT (2)_1_Lora-tungchau_KH TPCP 2016-2020 (tong hop)" xfId="266"/>
    <cellStyle name="_KT (2)_1_Qt-HT3PQ1(CauKho)" xfId="267"/>
    <cellStyle name="_KT (2)_2" xfId="268"/>
    <cellStyle name="_KT (2)_2_TG-TH" xfId="269"/>
    <cellStyle name="_KT (2)_2_TG-TH 2" xfId="270"/>
    <cellStyle name="_KT (2)_2_TG-TH_05-12  KH trung han 2016-2020 - Liem Thinh edited" xfId="271"/>
    <cellStyle name="_KT (2)_2_TG-TH_ApGiaVatTu_cayxanh_latgach" xfId="272"/>
    <cellStyle name="_KT (2)_2_TG-TH_BANG TONG HOP TINH HINH THANH QUYET TOAN (MOI I)" xfId="273"/>
    <cellStyle name="_KT (2)_2_TG-TH_BAO CAO KLCT PT2000" xfId="274"/>
    <cellStyle name="_KT (2)_2_TG-TH_BAO CAO PT2000" xfId="275"/>
    <cellStyle name="_KT (2)_2_TG-TH_BAO CAO PT2000_Book1" xfId="276"/>
    <cellStyle name="_KT (2)_2_TG-TH_Bao cao XDCB 2001 - T11 KH dieu chinh 20-11-THAI" xfId="277"/>
    <cellStyle name="_KT (2)_2_TG-TH_BAO GIA NGAY 24-10-08 (co dam)" xfId="278"/>
    <cellStyle name="_KT (2)_2_TG-TH_BC  NAM 2007" xfId="279"/>
    <cellStyle name="_KT (2)_2_TG-TH_BC CV 6403 BKHĐT" xfId="280"/>
    <cellStyle name="_KT (2)_2_TG-TH_BC NQ11-CP - chinh sua lai" xfId="281"/>
    <cellStyle name="_KT (2)_2_TG-TH_BC NQ11-CP-Quynh sau bieu so3" xfId="282"/>
    <cellStyle name="_KT (2)_2_TG-TH_BC_NQ11-CP_-_Thao_sua_lai" xfId="283"/>
    <cellStyle name="_KT (2)_2_TG-TH_Bieu mau cong trinh khoi cong moi 3-4" xfId="284"/>
    <cellStyle name="_KT (2)_2_TG-TH_Bieu3ODA" xfId="285"/>
    <cellStyle name="_KT (2)_2_TG-TH_Bieu3ODA_1" xfId="286"/>
    <cellStyle name="_KT (2)_2_TG-TH_Bieu4HTMT" xfId="287"/>
    <cellStyle name="_KT (2)_2_TG-TH_bo sung von KCH nam 2010 va Du an tre kho khan" xfId="288"/>
    <cellStyle name="_KT (2)_2_TG-TH_Book1" xfId="289"/>
    <cellStyle name="_KT (2)_2_TG-TH_Book1 2" xfId="290"/>
    <cellStyle name="_KT (2)_2_TG-TH_Book1_1" xfId="291"/>
    <cellStyle name="_KT (2)_2_TG-TH_Book1_1 2" xfId="292"/>
    <cellStyle name="_KT (2)_2_TG-TH_Book1_1_BC CV 6403 BKHĐT" xfId="293"/>
    <cellStyle name="_KT (2)_2_TG-TH_Book1_1_Bieu mau cong trinh khoi cong moi 3-4" xfId="294"/>
    <cellStyle name="_KT (2)_2_TG-TH_Book1_1_Bieu3ODA" xfId="295"/>
    <cellStyle name="_KT (2)_2_TG-TH_Book1_1_Bieu4HTMT" xfId="296"/>
    <cellStyle name="_KT (2)_2_TG-TH_Book1_1_Book1" xfId="297"/>
    <cellStyle name="_KT (2)_2_TG-TH_Book1_1_Luy ke von ung nam 2011 -Thoa gui ngay 12-8-2012" xfId="298"/>
    <cellStyle name="_KT (2)_2_TG-TH_Book1_2" xfId="299"/>
    <cellStyle name="_KT (2)_2_TG-TH_Book1_2 2" xfId="300"/>
    <cellStyle name="_KT (2)_2_TG-TH_Book1_2_BC CV 6403 BKHĐT" xfId="301"/>
    <cellStyle name="_KT (2)_2_TG-TH_Book1_2_Bieu3ODA" xfId="302"/>
    <cellStyle name="_KT (2)_2_TG-TH_Book1_2_Luy ke von ung nam 2011 -Thoa gui ngay 12-8-2012" xfId="303"/>
    <cellStyle name="_KT (2)_2_TG-TH_Book1_3" xfId="304"/>
    <cellStyle name="_KT (2)_2_TG-TH_Book1_3 2" xfId="305"/>
    <cellStyle name="_KT (2)_2_TG-TH_Book1_BC CV 6403 BKHĐT" xfId="306"/>
    <cellStyle name="_KT (2)_2_TG-TH_Book1_Bieu mau cong trinh khoi cong moi 3-4" xfId="307"/>
    <cellStyle name="_KT (2)_2_TG-TH_Book1_Bieu3ODA" xfId="308"/>
    <cellStyle name="_KT (2)_2_TG-TH_Book1_Bieu4HTMT" xfId="309"/>
    <cellStyle name="_KT (2)_2_TG-TH_Book1_bo sung von KCH nam 2010 va Du an tre kho khan" xfId="310"/>
    <cellStyle name="_KT (2)_2_TG-TH_Book1_Book1" xfId="311"/>
    <cellStyle name="_KT (2)_2_TG-TH_Book1_danh muc chuan bi dau tu 2011 ngay 07-6-2011" xfId="312"/>
    <cellStyle name="_KT (2)_2_TG-TH_Book1_Danh muc pbo nguon von XSKT, XDCB nam 2009 chuyen qua nam 2010" xfId="313"/>
    <cellStyle name="_KT (2)_2_TG-TH_Book1_dieu chinh KH 2011 ngay 26-5-2011111" xfId="314"/>
    <cellStyle name="_KT (2)_2_TG-TH_Book1_DS KCH PHAN BO VON NSDP NAM 2010" xfId="315"/>
    <cellStyle name="_KT (2)_2_TG-TH_Book1_giao KH 2011 ngay 10-12-2010" xfId="316"/>
    <cellStyle name="_KT (2)_2_TG-TH_Book1_Luy ke von ung nam 2011 -Thoa gui ngay 12-8-2012" xfId="317"/>
    <cellStyle name="_KT (2)_2_TG-TH_CAU Khanh Nam(Thi Cong)" xfId="318"/>
    <cellStyle name="_KT (2)_2_TG-TH_CoCauPhi (version 1)" xfId="320"/>
    <cellStyle name="_KT (2)_2_TG-TH_Copy of 05-12  KH trung han 2016-2020 - Liem Thinh edited (1)" xfId="321"/>
    <cellStyle name="_KT (2)_2_TG-TH_ChiHuong_ApGia" xfId="319"/>
    <cellStyle name="_KT (2)_2_TG-TH_danh muc chuan bi dau tu 2011 ngay 07-6-2011" xfId="322"/>
    <cellStyle name="_KT (2)_2_TG-TH_Danh muc pbo nguon von XSKT, XDCB nam 2009 chuyen qua nam 2010" xfId="323"/>
    <cellStyle name="_KT (2)_2_TG-TH_DAU NOI PL-CL TAI PHU LAMHC" xfId="324"/>
    <cellStyle name="_KT (2)_2_TG-TH_dieu chinh KH 2011 ngay 26-5-2011111" xfId="325"/>
    <cellStyle name="_KT (2)_2_TG-TH_DS KCH PHAN BO VON NSDP NAM 2010" xfId="326"/>
    <cellStyle name="_KT (2)_2_TG-TH_DTCDT MR.2N110.HOCMON.TDTOAN.CCUNG" xfId="327"/>
    <cellStyle name="_KT (2)_2_TG-TH_DU TRU VAT TU" xfId="328"/>
    <cellStyle name="_KT (2)_2_TG-TH_GTGT 2003" xfId="330"/>
    <cellStyle name="_KT (2)_2_TG-TH_giao KH 2011 ngay 10-12-2010" xfId="329"/>
    <cellStyle name="_KT (2)_2_TG-TH_KE KHAI THUE GTGT 2004" xfId="331"/>
    <cellStyle name="_KT (2)_2_TG-TH_KE KHAI THUE GTGT 2004_BCTC2004" xfId="332"/>
    <cellStyle name="_KT (2)_2_TG-TH_kien giang 2" xfId="335"/>
    <cellStyle name="_KT (2)_2_TG-TH_KH TPCP 2016-2020 (tong hop)" xfId="333"/>
    <cellStyle name="_KT (2)_2_TG-TH_KH TPCP vung TNB (03-1-2012)" xfId="334"/>
    <cellStyle name="_KT (2)_2_TG-TH_Lora-tungchau" xfId="336"/>
    <cellStyle name="_KT (2)_2_TG-TH_Luy ke von ung nam 2011 -Thoa gui ngay 12-8-2012" xfId="337"/>
    <cellStyle name="_KT (2)_2_TG-TH_N-X-T-04" xfId="339"/>
    <cellStyle name="_KT (2)_2_TG-TH_NhanCong" xfId="338"/>
    <cellStyle name="_KT (2)_2_TG-TH_PGIA-phieu tham tra Kho bac" xfId="340"/>
    <cellStyle name="_KT (2)_2_TG-TH_PT02-02" xfId="342"/>
    <cellStyle name="_KT (2)_2_TG-TH_PT02-02_Book1" xfId="343"/>
    <cellStyle name="_KT (2)_2_TG-TH_PT02-03" xfId="344"/>
    <cellStyle name="_KT (2)_2_TG-TH_PT02-03_Book1" xfId="345"/>
    <cellStyle name="_KT (2)_2_TG-TH_phu luc tong ket tinh hinh TH giai doan 03-10 (ngay 30)" xfId="341"/>
    <cellStyle name="_KT (2)_2_TG-TH_Qt-HT3PQ1(CauKho)" xfId="346"/>
    <cellStyle name="_KT (2)_2_TG-TH_Sheet1" xfId="347"/>
    <cellStyle name="_KT (2)_2_TG-TH_TK152-04" xfId="348"/>
    <cellStyle name="_KT (2)_2_TG-TH_ÿÿÿÿÿ" xfId="349"/>
    <cellStyle name="_KT (2)_2_TG-TH_ÿÿÿÿÿ_Bieu mau cong trinh khoi cong moi 3-4" xfId="350"/>
    <cellStyle name="_KT (2)_2_TG-TH_ÿÿÿÿÿ_Bieu3ODA" xfId="351"/>
    <cellStyle name="_KT (2)_2_TG-TH_ÿÿÿÿÿ_Bieu4HTMT" xfId="352"/>
    <cellStyle name="_KT (2)_2_TG-TH_ÿÿÿÿÿ_kien giang 2" xfId="354"/>
    <cellStyle name="_KT (2)_2_TG-TH_ÿÿÿÿÿ_KH TPCP vung TNB (03-1-2012)" xfId="353"/>
    <cellStyle name="_KT (2)_3" xfId="355"/>
    <cellStyle name="_KT (2)_3_TG-TH" xfId="356"/>
    <cellStyle name="_KT (2)_3_TG-TH 2" xfId="357"/>
    <cellStyle name="_KT (2)_3_TG-TH_05-12  KH trung han 2016-2020 - Liem Thinh edited" xfId="358"/>
    <cellStyle name="_KT (2)_3_TG-TH_BC  NAM 2007" xfId="359"/>
    <cellStyle name="_KT (2)_3_TG-TH_Bieu mau cong trinh khoi cong moi 3-4" xfId="360"/>
    <cellStyle name="_KT (2)_3_TG-TH_Bieu3ODA" xfId="361"/>
    <cellStyle name="_KT (2)_3_TG-TH_Bieu3ODA_1" xfId="362"/>
    <cellStyle name="_KT (2)_3_TG-TH_Bieu4HTMT" xfId="363"/>
    <cellStyle name="_KT (2)_3_TG-TH_bo sung von KCH nam 2010 va Du an tre kho khan" xfId="364"/>
    <cellStyle name="_KT (2)_3_TG-TH_Book1" xfId="365"/>
    <cellStyle name="_KT (2)_3_TG-TH_Book1 2" xfId="366"/>
    <cellStyle name="_KT (2)_3_TG-TH_Book1_BC-QT-WB-dthao" xfId="367"/>
    <cellStyle name="_KT (2)_3_TG-TH_Book1_BC-QT-WB-dthao_05-12  KH trung han 2016-2020 - Liem Thinh edited" xfId="368"/>
    <cellStyle name="_KT (2)_3_TG-TH_Book1_BC-QT-WB-dthao_Copy of 05-12  KH trung han 2016-2020 - Liem Thinh edited (1)" xfId="369"/>
    <cellStyle name="_KT (2)_3_TG-TH_Book1_BC-QT-WB-dthao_KH TPCP 2016-2020 (tong hop)" xfId="370"/>
    <cellStyle name="_KT (2)_3_TG-TH_Book1_kien giang 2" xfId="372"/>
    <cellStyle name="_KT (2)_3_TG-TH_Book1_KH TPCP vung TNB (03-1-2012)" xfId="371"/>
    <cellStyle name="_KT (2)_3_TG-TH_Copy of 05-12  KH trung han 2016-2020 - Liem Thinh edited (1)" xfId="373"/>
    <cellStyle name="_KT (2)_3_TG-TH_danh muc chuan bi dau tu 2011 ngay 07-6-2011" xfId="374"/>
    <cellStyle name="_KT (2)_3_TG-TH_Danh muc pbo nguon von XSKT, XDCB nam 2009 chuyen qua nam 2010" xfId="375"/>
    <cellStyle name="_KT (2)_3_TG-TH_dieu chinh KH 2011 ngay 26-5-2011111" xfId="376"/>
    <cellStyle name="_KT (2)_3_TG-TH_DS KCH PHAN BO VON NSDP NAM 2010" xfId="377"/>
    <cellStyle name="_KT (2)_3_TG-TH_GTGT 2003" xfId="379"/>
    <cellStyle name="_KT (2)_3_TG-TH_giao KH 2011 ngay 10-12-2010" xfId="378"/>
    <cellStyle name="_KT (2)_3_TG-TH_KE KHAI THUE GTGT 2004" xfId="380"/>
    <cellStyle name="_KT (2)_3_TG-TH_KE KHAI THUE GTGT 2004_BCTC2004" xfId="381"/>
    <cellStyle name="_KT (2)_3_TG-TH_kien giang 2" xfId="384"/>
    <cellStyle name="_KT (2)_3_TG-TH_KH TPCP 2016-2020 (tong hop)" xfId="382"/>
    <cellStyle name="_KT (2)_3_TG-TH_KH TPCP vung TNB (03-1-2012)" xfId="383"/>
    <cellStyle name="_KT (2)_3_TG-TH_Lora-tungchau" xfId="385"/>
    <cellStyle name="_KT (2)_3_TG-TH_Lora-tungchau 2" xfId="386"/>
    <cellStyle name="_KT (2)_3_TG-TH_Lora-tungchau_05-12  KH trung han 2016-2020 - Liem Thinh edited" xfId="387"/>
    <cellStyle name="_KT (2)_3_TG-TH_Lora-tungchau_Copy of 05-12  KH trung han 2016-2020 - Liem Thinh edited (1)" xfId="388"/>
    <cellStyle name="_KT (2)_3_TG-TH_Lora-tungchau_KH TPCP 2016-2020 (tong hop)" xfId="389"/>
    <cellStyle name="_KT (2)_3_TG-TH_N-X-T-04" xfId="390"/>
    <cellStyle name="_KT (2)_3_TG-TH_PERSONAL" xfId="391"/>
    <cellStyle name="_KT (2)_3_TG-TH_PERSONAL_BC CV 6403 BKHĐT" xfId="392"/>
    <cellStyle name="_KT (2)_3_TG-TH_PERSONAL_Bieu mau cong trinh khoi cong moi 3-4" xfId="393"/>
    <cellStyle name="_KT (2)_3_TG-TH_PERSONAL_Bieu3ODA" xfId="394"/>
    <cellStyle name="_KT (2)_3_TG-TH_PERSONAL_Bieu4HTMT" xfId="395"/>
    <cellStyle name="_KT (2)_3_TG-TH_PERSONAL_Book1" xfId="396"/>
    <cellStyle name="_KT (2)_3_TG-TH_PERSONAL_Book1 2" xfId="397"/>
    <cellStyle name="_KT (2)_3_TG-TH_PERSONAL_HTQ.8 GD1" xfId="398"/>
    <cellStyle name="_KT (2)_3_TG-TH_PERSONAL_HTQ.8 GD1_05-12  KH trung han 2016-2020 - Liem Thinh edited" xfId="399"/>
    <cellStyle name="_KT (2)_3_TG-TH_PERSONAL_HTQ.8 GD1_Copy of 05-12  KH trung han 2016-2020 - Liem Thinh edited (1)" xfId="400"/>
    <cellStyle name="_KT (2)_3_TG-TH_PERSONAL_HTQ.8 GD1_KH TPCP 2016-2020 (tong hop)" xfId="401"/>
    <cellStyle name="_KT (2)_3_TG-TH_PERSONAL_Luy ke von ung nam 2011 -Thoa gui ngay 12-8-2012" xfId="402"/>
    <cellStyle name="_KT (2)_3_TG-TH_PERSONAL_Tong hop KHCB 2001" xfId="403"/>
    <cellStyle name="_KT (2)_3_TG-TH_Qt-HT3PQ1(CauKho)" xfId="404"/>
    <cellStyle name="_KT (2)_3_TG-TH_TK152-04" xfId="405"/>
    <cellStyle name="_KT (2)_3_TG-TH_ÿÿÿÿÿ" xfId="406"/>
    <cellStyle name="_KT (2)_3_TG-TH_ÿÿÿÿÿ_kien giang 2" xfId="408"/>
    <cellStyle name="_KT (2)_3_TG-TH_ÿÿÿÿÿ_KH TPCP vung TNB (03-1-2012)" xfId="407"/>
    <cellStyle name="_KT (2)_4" xfId="409"/>
    <cellStyle name="_KT (2)_4 2" xfId="410"/>
    <cellStyle name="_KT (2)_4_05-12  KH trung han 2016-2020 - Liem Thinh edited" xfId="411"/>
    <cellStyle name="_KT (2)_4_ApGiaVatTu_cayxanh_latgach" xfId="412"/>
    <cellStyle name="_KT (2)_4_BANG TONG HOP TINH HINH THANH QUYET TOAN (MOI I)" xfId="413"/>
    <cellStyle name="_KT (2)_4_BAO CAO KLCT PT2000" xfId="414"/>
    <cellStyle name="_KT (2)_4_BAO CAO PT2000" xfId="415"/>
    <cellStyle name="_KT (2)_4_BAO CAO PT2000_Book1" xfId="416"/>
    <cellStyle name="_KT (2)_4_Bao cao XDCB 2001 - T11 KH dieu chinh 20-11-THAI" xfId="417"/>
    <cellStyle name="_KT (2)_4_BAO GIA NGAY 24-10-08 (co dam)" xfId="418"/>
    <cellStyle name="_KT (2)_4_BC  NAM 2007" xfId="419"/>
    <cellStyle name="_KT (2)_4_BC CV 6403 BKHĐT" xfId="420"/>
    <cellStyle name="_KT (2)_4_BC NQ11-CP - chinh sua lai" xfId="421"/>
    <cellStyle name="_KT (2)_4_BC NQ11-CP-Quynh sau bieu so3" xfId="422"/>
    <cellStyle name="_KT (2)_4_BC_NQ11-CP_-_Thao_sua_lai" xfId="423"/>
    <cellStyle name="_KT (2)_4_Bieu mau cong trinh khoi cong moi 3-4" xfId="424"/>
    <cellStyle name="_KT (2)_4_Bieu3ODA" xfId="425"/>
    <cellStyle name="_KT (2)_4_Bieu3ODA_1" xfId="426"/>
    <cellStyle name="_KT (2)_4_Bieu4HTMT" xfId="427"/>
    <cellStyle name="_KT (2)_4_bo sung von KCH nam 2010 va Du an tre kho khan" xfId="428"/>
    <cellStyle name="_KT (2)_4_Book1" xfId="429"/>
    <cellStyle name="_KT (2)_4_Book1 2" xfId="430"/>
    <cellStyle name="_KT (2)_4_Book1_1" xfId="431"/>
    <cellStyle name="_KT (2)_4_Book1_1 2" xfId="432"/>
    <cellStyle name="_KT (2)_4_Book1_1_BC CV 6403 BKHĐT" xfId="433"/>
    <cellStyle name="_KT (2)_4_Book1_1_Bieu mau cong trinh khoi cong moi 3-4" xfId="434"/>
    <cellStyle name="_KT (2)_4_Book1_1_Bieu3ODA" xfId="435"/>
    <cellStyle name="_KT (2)_4_Book1_1_Bieu4HTMT" xfId="436"/>
    <cellStyle name="_KT (2)_4_Book1_1_Book1" xfId="437"/>
    <cellStyle name="_KT (2)_4_Book1_1_Luy ke von ung nam 2011 -Thoa gui ngay 12-8-2012" xfId="438"/>
    <cellStyle name="_KT (2)_4_Book1_2" xfId="439"/>
    <cellStyle name="_KT (2)_4_Book1_2 2" xfId="440"/>
    <cellStyle name="_KT (2)_4_Book1_2_BC CV 6403 BKHĐT" xfId="441"/>
    <cellStyle name="_KT (2)_4_Book1_2_Bieu3ODA" xfId="442"/>
    <cellStyle name="_KT (2)_4_Book1_2_Luy ke von ung nam 2011 -Thoa gui ngay 12-8-2012" xfId="443"/>
    <cellStyle name="_KT (2)_4_Book1_3" xfId="444"/>
    <cellStyle name="_KT (2)_4_Book1_3 2" xfId="445"/>
    <cellStyle name="_KT (2)_4_Book1_BC CV 6403 BKHĐT" xfId="446"/>
    <cellStyle name="_KT (2)_4_Book1_Bieu mau cong trinh khoi cong moi 3-4" xfId="447"/>
    <cellStyle name="_KT (2)_4_Book1_Bieu3ODA" xfId="448"/>
    <cellStyle name="_KT (2)_4_Book1_Bieu4HTMT" xfId="449"/>
    <cellStyle name="_KT (2)_4_Book1_bo sung von KCH nam 2010 va Du an tre kho khan" xfId="450"/>
    <cellStyle name="_KT (2)_4_Book1_Book1" xfId="451"/>
    <cellStyle name="_KT (2)_4_Book1_danh muc chuan bi dau tu 2011 ngay 07-6-2011" xfId="452"/>
    <cellStyle name="_KT (2)_4_Book1_Danh muc pbo nguon von XSKT, XDCB nam 2009 chuyen qua nam 2010" xfId="453"/>
    <cellStyle name="_KT (2)_4_Book1_dieu chinh KH 2011 ngay 26-5-2011111" xfId="454"/>
    <cellStyle name="_KT (2)_4_Book1_DS KCH PHAN BO VON NSDP NAM 2010" xfId="455"/>
    <cellStyle name="_KT (2)_4_Book1_giao KH 2011 ngay 10-12-2010" xfId="456"/>
    <cellStyle name="_KT (2)_4_Book1_Luy ke von ung nam 2011 -Thoa gui ngay 12-8-2012" xfId="457"/>
    <cellStyle name="_KT (2)_4_CAU Khanh Nam(Thi Cong)" xfId="458"/>
    <cellStyle name="_KT (2)_4_CoCauPhi (version 1)" xfId="460"/>
    <cellStyle name="_KT (2)_4_Copy of 05-12  KH trung han 2016-2020 - Liem Thinh edited (1)" xfId="461"/>
    <cellStyle name="_KT (2)_4_ChiHuong_ApGia" xfId="459"/>
    <cellStyle name="_KT (2)_4_danh muc chuan bi dau tu 2011 ngay 07-6-2011" xfId="462"/>
    <cellStyle name="_KT (2)_4_Danh muc pbo nguon von XSKT, XDCB nam 2009 chuyen qua nam 2010" xfId="463"/>
    <cellStyle name="_KT (2)_4_DAU NOI PL-CL TAI PHU LAMHC" xfId="464"/>
    <cellStyle name="_KT (2)_4_dieu chinh KH 2011 ngay 26-5-2011111" xfId="465"/>
    <cellStyle name="_KT (2)_4_DS KCH PHAN BO VON NSDP NAM 2010" xfId="466"/>
    <cellStyle name="_KT (2)_4_DTCDT MR.2N110.HOCMON.TDTOAN.CCUNG" xfId="467"/>
    <cellStyle name="_KT (2)_4_DU TRU VAT TU" xfId="468"/>
    <cellStyle name="_KT (2)_4_GTGT 2003" xfId="470"/>
    <cellStyle name="_KT (2)_4_giao KH 2011 ngay 10-12-2010" xfId="469"/>
    <cellStyle name="_KT (2)_4_KE KHAI THUE GTGT 2004" xfId="471"/>
    <cellStyle name="_KT (2)_4_KE KHAI THUE GTGT 2004_BCTC2004" xfId="472"/>
    <cellStyle name="_KT (2)_4_kien giang 2" xfId="475"/>
    <cellStyle name="_KT (2)_4_KH TPCP 2016-2020 (tong hop)" xfId="473"/>
    <cellStyle name="_KT (2)_4_KH TPCP vung TNB (03-1-2012)" xfId="474"/>
    <cellStyle name="_KT (2)_4_Lora-tungchau" xfId="476"/>
    <cellStyle name="_KT (2)_4_Luy ke von ung nam 2011 -Thoa gui ngay 12-8-2012" xfId="477"/>
    <cellStyle name="_KT (2)_4_N-X-T-04" xfId="479"/>
    <cellStyle name="_KT (2)_4_NhanCong" xfId="478"/>
    <cellStyle name="_KT (2)_4_PGIA-phieu tham tra Kho bac" xfId="480"/>
    <cellStyle name="_KT (2)_4_PT02-02" xfId="482"/>
    <cellStyle name="_KT (2)_4_PT02-02_Book1" xfId="483"/>
    <cellStyle name="_KT (2)_4_PT02-03" xfId="484"/>
    <cellStyle name="_KT (2)_4_PT02-03_Book1" xfId="485"/>
    <cellStyle name="_KT (2)_4_phu luc tong ket tinh hinh TH giai doan 03-10 (ngay 30)" xfId="481"/>
    <cellStyle name="_KT (2)_4_Qt-HT3PQ1(CauKho)" xfId="486"/>
    <cellStyle name="_KT (2)_4_Sheet1" xfId="487"/>
    <cellStyle name="_KT (2)_4_TG-TH" xfId="488"/>
    <cellStyle name="_KT (2)_4_TK152-04" xfId="489"/>
    <cellStyle name="_KT (2)_4_ÿÿÿÿÿ" xfId="490"/>
    <cellStyle name="_KT (2)_4_ÿÿÿÿÿ_Bieu mau cong trinh khoi cong moi 3-4" xfId="491"/>
    <cellStyle name="_KT (2)_4_ÿÿÿÿÿ_Bieu3ODA" xfId="492"/>
    <cellStyle name="_KT (2)_4_ÿÿÿÿÿ_Bieu4HTMT" xfId="493"/>
    <cellStyle name="_KT (2)_4_ÿÿÿÿÿ_kien giang 2" xfId="495"/>
    <cellStyle name="_KT (2)_4_ÿÿÿÿÿ_KH TPCP vung TNB (03-1-2012)" xfId="494"/>
    <cellStyle name="_KT (2)_5" xfId="496"/>
    <cellStyle name="_KT (2)_5 2" xfId="497"/>
    <cellStyle name="_KT (2)_5_05-12  KH trung han 2016-2020 - Liem Thinh edited" xfId="498"/>
    <cellStyle name="_KT (2)_5_ApGiaVatTu_cayxanh_latgach" xfId="499"/>
    <cellStyle name="_KT (2)_5_BANG TONG HOP TINH HINH THANH QUYET TOAN (MOI I)" xfId="500"/>
    <cellStyle name="_KT (2)_5_BAO CAO KLCT PT2000" xfId="501"/>
    <cellStyle name="_KT (2)_5_BAO CAO PT2000" xfId="502"/>
    <cellStyle name="_KT (2)_5_BAO CAO PT2000_Book1" xfId="503"/>
    <cellStyle name="_KT (2)_5_Bao cao XDCB 2001 - T11 KH dieu chinh 20-11-THAI" xfId="504"/>
    <cellStyle name="_KT (2)_5_BAO GIA NGAY 24-10-08 (co dam)" xfId="505"/>
    <cellStyle name="_KT (2)_5_BC  NAM 2007" xfId="506"/>
    <cellStyle name="_KT (2)_5_BC CV 6403 BKHĐT" xfId="507"/>
    <cellStyle name="_KT (2)_5_BC NQ11-CP - chinh sua lai" xfId="508"/>
    <cellStyle name="_KT (2)_5_BC NQ11-CP-Quynh sau bieu so3" xfId="509"/>
    <cellStyle name="_KT (2)_5_BC_NQ11-CP_-_Thao_sua_lai" xfId="510"/>
    <cellStyle name="_KT (2)_5_Bieu mau cong trinh khoi cong moi 3-4" xfId="511"/>
    <cellStyle name="_KT (2)_5_Bieu3ODA" xfId="512"/>
    <cellStyle name="_KT (2)_5_Bieu3ODA_1" xfId="513"/>
    <cellStyle name="_KT (2)_5_Bieu4HTMT" xfId="514"/>
    <cellStyle name="_KT (2)_5_bo sung von KCH nam 2010 va Du an tre kho khan" xfId="515"/>
    <cellStyle name="_KT (2)_5_Book1" xfId="516"/>
    <cellStyle name="_KT (2)_5_Book1 2" xfId="517"/>
    <cellStyle name="_KT (2)_5_Book1_1" xfId="518"/>
    <cellStyle name="_KT (2)_5_Book1_1 2" xfId="519"/>
    <cellStyle name="_KT (2)_5_Book1_1_BC CV 6403 BKHĐT" xfId="520"/>
    <cellStyle name="_KT (2)_5_Book1_1_Bieu mau cong trinh khoi cong moi 3-4" xfId="521"/>
    <cellStyle name="_KT (2)_5_Book1_1_Bieu3ODA" xfId="522"/>
    <cellStyle name="_KT (2)_5_Book1_1_Bieu4HTMT" xfId="523"/>
    <cellStyle name="_KT (2)_5_Book1_1_Book1" xfId="524"/>
    <cellStyle name="_KT (2)_5_Book1_1_Luy ke von ung nam 2011 -Thoa gui ngay 12-8-2012" xfId="525"/>
    <cellStyle name="_KT (2)_5_Book1_2" xfId="526"/>
    <cellStyle name="_KT (2)_5_Book1_2 2" xfId="527"/>
    <cellStyle name="_KT (2)_5_Book1_2_BC CV 6403 BKHĐT" xfId="528"/>
    <cellStyle name="_KT (2)_5_Book1_2_Bieu3ODA" xfId="529"/>
    <cellStyle name="_KT (2)_5_Book1_2_Luy ke von ung nam 2011 -Thoa gui ngay 12-8-2012" xfId="530"/>
    <cellStyle name="_KT (2)_5_Book1_3" xfId="531"/>
    <cellStyle name="_KT (2)_5_Book1_BC CV 6403 BKHĐT" xfId="532"/>
    <cellStyle name="_KT (2)_5_Book1_BC-QT-WB-dthao" xfId="533"/>
    <cellStyle name="_KT (2)_5_Book1_Bieu mau cong trinh khoi cong moi 3-4" xfId="534"/>
    <cellStyle name="_KT (2)_5_Book1_Bieu3ODA" xfId="535"/>
    <cellStyle name="_KT (2)_5_Book1_Bieu4HTMT" xfId="536"/>
    <cellStyle name="_KT (2)_5_Book1_bo sung von KCH nam 2010 va Du an tre kho khan" xfId="537"/>
    <cellStyle name="_KT (2)_5_Book1_Book1" xfId="538"/>
    <cellStyle name="_KT (2)_5_Book1_danh muc chuan bi dau tu 2011 ngay 07-6-2011" xfId="539"/>
    <cellStyle name="_KT (2)_5_Book1_Danh muc pbo nguon von XSKT, XDCB nam 2009 chuyen qua nam 2010" xfId="540"/>
    <cellStyle name="_KT (2)_5_Book1_dieu chinh KH 2011 ngay 26-5-2011111" xfId="541"/>
    <cellStyle name="_KT (2)_5_Book1_DS KCH PHAN BO VON NSDP NAM 2010" xfId="542"/>
    <cellStyle name="_KT (2)_5_Book1_giao KH 2011 ngay 10-12-2010" xfId="543"/>
    <cellStyle name="_KT (2)_5_Book1_Luy ke von ung nam 2011 -Thoa gui ngay 12-8-2012" xfId="544"/>
    <cellStyle name="_KT (2)_5_CAU Khanh Nam(Thi Cong)" xfId="545"/>
    <cellStyle name="_KT (2)_5_CoCauPhi (version 1)" xfId="547"/>
    <cellStyle name="_KT (2)_5_Copy of 05-12  KH trung han 2016-2020 - Liem Thinh edited (1)" xfId="548"/>
    <cellStyle name="_KT (2)_5_ChiHuong_ApGia" xfId="546"/>
    <cellStyle name="_KT (2)_5_danh muc chuan bi dau tu 2011 ngay 07-6-2011" xfId="549"/>
    <cellStyle name="_KT (2)_5_Danh muc pbo nguon von XSKT, XDCB nam 2009 chuyen qua nam 2010" xfId="550"/>
    <cellStyle name="_KT (2)_5_DAU NOI PL-CL TAI PHU LAMHC" xfId="551"/>
    <cellStyle name="_KT (2)_5_dieu chinh KH 2011 ngay 26-5-2011111" xfId="552"/>
    <cellStyle name="_KT (2)_5_DS KCH PHAN BO VON NSDP NAM 2010" xfId="553"/>
    <cellStyle name="_KT (2)_5_DTCDT MR.2N110.HOCMON.TDTOAN.CCUNG" xfId="554"/>
    <cellStyle name="_KT (2)_5_DU TRU VAT TU" xfId="555"/>
    <cellStyle name="_KT (2)_5_GTGT 2003" xfId="557"/>
    <cellStyle name="_KT (2)_5_giao KH 2011 ngay 10-12-2010" xfId="556"/>
    <cellStyle name="_KT (2)_5_KE KHAI THUE GTGT 2004" xfId="558"/>
    <cellStyle name="_KT (2)_5_KE KHAI THUE GTGT 2004_BCTC2004" xfId="559"/>
    <cellStyle name="_KT (2)_5_kien giang 2" xfId="562"/>
    <cellStyle name="_KT (2)_5_KH TPCP 2016-2020 (tong hop)" xfId="560"/>
    <cellStyle name="_KT (2)_5_KH TPCP vung TNB (03-1-2012)" xfId="561"/>
    <cellStyle name="_KT (2)_5_Lora-tungchau" xfId="563"/>
    <cellStyle name="_KT (2)_5_Luy ke von ung nam 2011 -Thoa gui ngay 12-8-2012" xfId="564"/>
    <cellStyle name="_KT (2)_5_N-X-T-04" xfId="566"/>
    <cellStyle name="_KT (2)_5_NhanCong" xfId="565"/>
    <cellStyle name="_KT (2)_5_PGIA-phieu tham tra Kho bac" xfId="567"/>
    <cellStyle name="_KT (2)_5_PT02-02" xfId="569"/>
    <cellStyle name="_KT (2)_5_PT02-02_Book1" xfId="570"/>
    <cellStyle name="_KT (2)_5_PT02-03" xfId="571"/>
    <cellStyle name="_KT (2)_5_PT02-03_Book1" xfId="572"/>
    <cellStyle name="_KT (2)_5_phu luc tong ket tinh hinh TH giai doan 03-10 (ngay 30)" xfId="568"/>
    <cellStyle name="_KT (2)_5_Qt-HT3PQ1(CauKho)" xfId="573"/>
    <cellStyle name="_KT (2)_5_Sheet1" xfId="574"/>
    <cellStyle name="_KT (2)_5_TK152-04" xfId="575"/>
    <cellStyle name="_KT (2)_5_ÿÿÿÿÿ" xfId="576"/>
    <cellStyle name="_KT (2)_5_ÿÿÿÿÿ_Bieu mau cong trinh khoi cong moi 3-4" xfId="577"/>
    <cellStyle name="_KT (2)_5_ÿÿÿÿÿ_Bieu3ODA" xfId="578"/>
    <cellStyle name="_KT (2)_5_ÿÿÿÿÿ_Bieu4HTMT" xfId="579"/>
    <cellStyle name="_KT (2)_5_ÿÿÿÿÿ_kien giang 2" xfId="581"/>
    <cellStyle name="_KT (2)_5_ÿÿÿÿÿ_KH TPCP vung TNB (03-1-2012)" xfId="580"/>
    <cellStyle name="_KT (2)_BC  NAM 2007" xfId="582"/>
    <cellStyle name="_KT (2)_Bieu mau cong trinh khoi cong moi 3-4" xfId="583"/>
    <cellStyle name="_KT (2)_Bieu3ODA" xfId="584"/>
    <cellStyle name="_KT (2)_Bieu3ODA_1" xfId="585"/>
    <cellStyle name="_KT (2)_Bieu4HTMT" xfId="586"/>
    <cellStyle name="_KT (2)_bo sung von KCH nam 2010 va Du an tre kho khan" xfId="587"/>
    <cellStyle name="_KT (2)_Book1" xfId="588"/>
    <cellStyle name="_KT (2)_Book1 2" xfId="589"/>
    <cellStyle name="_KT (2)_Book1_BC-QT-WB-dthao" xfId="590"/>
    <cellStyle name="_KT (2)_Book1_BC-QT-WB-dthao_05-12  KH trung han 2016-2020 - Liem Thinh edited" xfId="591"/>
    <cellStyle name="_KT (2)_Book1_BC-QT-WB-dthao_Copy of 05-12  KH trung han 2016-2020 - Liem Thinh edited (1)" xfId="592"/>
    <cellStyle name="_KT (2)_Book1_BC-QT-WB-dthao_KH TPCP 2016-2020 (tong hop)" xfId="593"/>
    <cellStyle name="_KT (2)_Book1_kien giang 2" xfId="595"/>
    <cellStyle name="_KT (2)_Book1_KH TPCP vung TNB (03-1-2012)" xfId="594"/>
    <cellStyle name="_KT (2)_Copy of 05-12  KH trung han 2016-2020 - Liem Thinh edited (1)" xfId="596"/>
    <cellStyle name="_KT (2)_danh muc chuan bi dau tu 2011 ngay 07-6-2011" xfId="597"/>
    <cellStyle name="_KT (2)_Danh muc pbo nguon von XSKT, XDCB nam 2009 chuyen qua nam 2010" xfId="598"/>
    <cellStyle name="_KT (2)_dieu chinh KH 2011 ngay 26-5-2011111" xfId="599"/>
    <cellStyle name="_KT (2)_DS KCH PHAN BO VON NSDP NAM 2010" xfId="600"/>
    <cellStyle name="_KT (2)_GTGT 2003" xfId="602"/>
    <cellStyle name="_KT (2)_giao KH 2011 ngay 10-12-2010" xfId="601"/>
    <cellStyle name="_KT (2)_KE KHAI THUE GTGT 2004" xfId="603"/>
    <cellStyle name="_KT (2)_KE KHAI THUE GTGT 2004_BCTC2004" xfId="604"/>
    <cellStyle name="_KT (2)_kien giang 2" xfId="607"/>
    <cellStyle name="_KT (2)_KH TPCP 2016-2020 (tong hop)" xfId="605"/>
    <cellStyle name="_KT (2)_KH TPCP vung TNB (03-1-2012)" xfId="606"/>
    <cellStyle name="_KT (2)_Lora-tungchau" xfId="608"/>
    <cellStyle name="_KT (2)_Lora-tungchau 2" xfId="609"/>
    <cellStyle name="_KT (2)_Lora-tungchau_05-12  KH trung han 2016-2020 - Liem Thinh edited" xfId="610"/>
    <cellStyle name="_KT (2)_Lora-tungchau_Copy of 05-12  KH trung han 2016-2020 - Liem Thinh edited (1)" xfId="611"/>
    <cellStyle name="_KT (2)_Lora-tungchau_KH TPCP 2016-2020 (tong hop)" xfId="612"/>
    <cellStyle name="_KT (2)_N-X-T-04" xfId="613"/>
    <cellStyle name="_KT (2)_PERSONAL" xfId="614"/>
    <cellStyle name="_KT (2)_PERSONAL_BC CV 6403 BKHĐT" xfId="615"/>
    <cellStyle name="_KT (2)_PERSONAL_Bieu mau cong trinh khoi cong moi 3-4" xfId="616"/>
    <cellStyle name="_KT (2)_PERSONAL_Bieu3ODA" xfId="617"/>
    <cellStyle name="_KT (2)_PERSONAL_Bieu4HTMT" xfId="618"/>
    <cellStyle name="_KT (2)_PERSONAL_Book1" xfId="619"/>
    <cellStyle name="_KT (2)_PERSONAL_Book1 2" xfId="620"/>
    <cellStyle name="_KT (2)_PERSONAL_HTQ.8 GD1" xfId="621"/>
    <cellStyle name="_KT (2)_PERSONAL_HTQ.8 GD1_05-12  KH trung han 2016-2020 - Liem Thinh edited" xfId="622"/>
    <cellStyle name="_KT (2)_PERSONAL_HTQ.8 GD1_Copy of 05-12  KH trung han 2016-2020 - Liem Thinh edited (1)" xfId="623"/>
    <cellStyle name="_KT (2)_PERSONAL_HTQ.8 GD1_KH TPCP 2016-2020 (tong hop)" xfId="624"/>
    <cellStyle name="_KT (2)_PERSONAL_Luy ke von ung nam 2011 -Thoa gui ngay 12-8-2012" xfId="625"/>
    <cellStyle name="_KT (2)_PERSONAL_Tong hop KHCB 2001" xfId="626"/>
    <cellStyle name="_KT (2)_Qt-HT3PQ1(CauKho)" xfId="627"/>
    <cellStyle name="_KT (2)_TG-TH" xfId="628"/>
    <cellStyle name="_KT (2)_TK152-04" xfId="629"/>
    <cellStyle name="_KT (2)_ÿÿÿÿÿ" xfId="630"/>
    <cellStyle name="_KT (2)_ÿÿÿÿÿ_kien giang 2" xfId="632"/>
    <cellStyle name="_KT (2)_ÿÿÿÿÿ_KH TPCP vung TNB (03-1-2012)" xfId="631"/>
    <cellStyle name="_KT_TG" xfId="633"/>
    <cellStyle name="_KT_TG_1" xfId="634"/>
    <cellStyle name="_KT_TG_1 2" xfId="635"/>
    <cellStyle name="_KT_TG_1_05-12  KH trung han 2016-2020 - Liem Thinh edited" xfId="636"/>
    <cellStyle name="_KT_TG_1_ApGiaVatTu_cayxanh_latgach" xfId="637"/>
    <cellStyle name="_KT_TG_1_BANG TONG HOP TINH HINH THANH QUYET TOAN (MOI I)" xfId="638"/>
    <cellStyle name="_KT_TG_1_BAO CAO KLCT PT2000" xfId="639"/>
    <cellStyle name="_KT_TG_1_BAO CAO PT2000" xfId="640"/>
    <cellStyle name="_KT_TG_1_BAO CAO PT2000_Book1" xfId="641"/>
    <cellStyle name="_KT_TG_1_Bao cao XDCB 2001 - T11 KH dieu chinh 20-11-THAI" xfId="642"/>
    <cellStyle name="_KT_TG_1_BAO GIA NGAY 24-10-08 (co dam)" xfId="643"/>
    <cellStyle name="_KT_TG_1_BC  NAM 2007" xfId="644"/>
    <cellStyle name="_KT_TG_1_BC CV 6403 BKHĐT" xfId="645"/>
    <cellStyle name="_KT_TG_1_BC NQ11-CP - chinh sua lai" xfId="646"/>
    <cellStyle name="_KT_TG_1_BC NQ11-CP-Quynh sau bieu so3" xfId="647"/>
    <cellStyle name="_KT_TG_1_BC_NQ11-CP_-_Thao_sua_lai" xfId="648"/>
    <cellStyle name="_KT_TG_1_Bieu mau cong trinh khoi cong moi 3-4" xfId="649"/>
    <cellStyle name="_KT_TG_1_Bieu3ODA" xfId="650"/>
    <cellStyle name="_KT_TG_1_Bieu3ODA_1" xfId="651"/>
    <cellStyle name="_KT_TG_1_Bieu4HTMT" xfId="652"/>
    <cellStyle name="_KT_TG_1_bo sung von KCH nam 2010 va Du an tre kho khan" xfId="653"/>
    <cellStyle name="_KT_TG_1_Book1" xfId="654"/>
    <cellStyle name="_KT_TG_1_Book1 2" xfId="655"/>
    <cellStyle name="_KT_TG_1_Book1_1" xfId="656"/>
    <cellStyle name="_KT_TG_1_Book1_1 2" xfId="657"/>
    <cellStyle name="_KT_TG_1_Book1_1_BC CV 6403 BKHĐT" xfId="658"/>
    <cellStyle name="_KT_TG_1_Book1_1_Bieu mau cong trinh khoi cong moi 3-4" xfId="659"/>
    <cellStyle name="_KT_TG_1_Book1_1_Bieu3ODA" xfId="660"/>
    <cellStyle name="_KT_TG_1_Book1_1_Bieu4HTMT" xfId="661"/>
    <cellStyle name="_KT_TG_1_Book1_1_Book1" xfId="662"/>
    <cellStyle name="_KT_TG_1_Book1_1_Luy ke von ung nam 2011 -Thoa gui ngay 12-8-2012" xfId="663"/>
    <cellStyle name="_KT_TG_1_Book1_2" xfId="664"/>
    <cellStyle name="_KT_TG_1_Book1_2 2" xfId="665"/>
    <cellStyle name="_KT_TG_1_Book1_2_BC CV 6403 BKHĐT" xfId="666"/>
    <cellStyle name="_KT_TG_1_Book1_2_Bieu3ODA" xfId="667"/>
    <cellStyle name="_KT_TG_1_Book1_2_Luy ke von ung nam 2011 -Thoa gui ngay 12-8-2012" xfId="668"/>
    <cellStyle name="_KT_TG_1_Book1_3" xfId="669"/>
    <cellStyle name="_KT_TG_1_Book1_BC CV 6403 BKHĐT" xfId="670"/>
    <cellStyle name="_KT_TG_1_Book1_BC-QT-WB-dthao" xfId="671"/>
    <cellStyle name="_KT_TG_1_Book1_Bieu mau cong trinh khoi cong moi 3-4" xfId="672"/>
    <cellStyle name="_KT_TG_1_Book1_Bieu3ODA" xfId="673"/>
    <cellStyle name="_KT_TG_1_Book1_Bieu4HTMT" xfId="674"/>
    <cellStyle name="_KT_TG_1_Book1_bo sung von KCH nam 2010 va Du an tre kho khan" xfId="675"/>
    <cellStyle name="_KT_TG_1_Book1_Book1" xfId="676"/>
    <cellStyle name="_KT_TG_1_Book1_danh muc chuan bi dau tu 2011 ngay 07-6-2011" xfId="677"/>
    <cellStyle name="_KT_TG_1_Book1_Danh muc pbo nguon von XSKT, XDCB nam 2009 chuyen qua nam 2010" xfId="678"/>
    <cellStyle name="_KT_TG_1_Book1_dieu chinh KH 2011 ngay 26-5-2011111" xfId="679"/>
    <cellStyle name="_KT_TG_1_Book1_DS KCH PHAN BO VON NSDP NAM 2010" xfId="680"/>
    <cellStyle name="_KT_TG_1_Book1_giao KH 2011 ngay 10-12-2010" xfId="681"/>
    <cellStyle name="_KT_TG_1_Book1_Luy ke von ung nam 2011 -Thoa gui ngay 12-8-2012" xfId="682"/>
    <cellStyle name="_KT_TG_1_CAU Khanh Nam(Thi Cong)" xfId="683"/>
    <cellStyle name="_KT_TG_1_CoCauPhi (version 1)" xfId="685"/>
    <cellStyle name="_KT_TG_1_Copy of 05-12  KH trung han 2016-2020 - Liem Thinh edited (1)" xfId="686"/>
    <cellStyle name="_KT_TG_1_ChiHuong_ApGia" xfId="684"/>
    <cellStyle name="_KT_TG_1_danh muc chuan bi dau tu 2011 ngay 07-6-2011" xfId="687"/>
    <cellStyle name="_KT_TG_1_Danh muc pbo nguon von XSKT, XDCB nam 2009 chuyen qua nam 2010" xfId="688"/>
    <cellStyle name="_KT_TG_1_DAU NOI PL-CL TAI PHU LAMHC" xfId="689"/>
    <cellStyle name="_KT_TG_1_dieu chinh KH 2011 ngay 26-5-2011111" xfId="690"/>
    <cellStyle name="_KT_TG_1_DS KCH PHAN BO VON NSDP NAM 2010" xfId="691"/>
    <cellStyle name="_KT_TG_1_DTCDT MR.2N110.HOCMON.TDTOAN.CCUNG" xfId="692"/>
    <cellStyle name="_KT_TG_1_DU TRU VAT TU" xfId="693"/>
    <cellStyle name="_KT_TG_1_GTGT 2003" xfId="695"/>
    <cellStyle name="_KT_TG_1_giao KH 2011 ngay 10-12-2010" xfId="694"/>
    <cellStyle name="_KT_TG_1_KE KHAI THUE GTGT 2004" xfId="696"/>
    <cellStyle name="_KT_TG_1_KE KHAI THUE GTGT 2004_BCTC2004" xfId="697"/>
    <cellStyle name="_KT_TG_1_kien giang 2" xfId="700"/>
    <cellStyle name="_KT_TG_1_KH TPCP 2016-2020 (tong hop)" xfId="698"/>
    <cellStyle name="_KT_TG_1_KH TPCP vung TNB (03-1-2012)" xfId="699"/>
    <cellStyle name="_KT_TG_1_Lora-tungchau" xfId="701"/>
    <cellStyle name="_KT_TG_1_Luy ke von ung nam 2011 -Thoa gui ngay 12-8-2012" xfId="702"/>
    <cellStyle name="_KT_TG_1_N-X-T-04" xfId="704"/>
    <cellStyle name="_KT_TG_1_NhanCong" xfId="703"/>
    <cellStyle name="_KT_TG_1_PGIA-phieu tham tra Kho bac" xfId="705"/>
    <cellStyle name="_KT_TG_1_PT02-02" xfId="707"/>
    <cellStyle name="_KT_TG_1_PT02-02_Book1" xfId="708"/>
    <cellStyle name="_KT_TG_1_PT02-03" xfId="709"/>
    <cellStyle name="_KT_TG_1_PT02-03_Book1" xfId="710"/>
    <cellStyle name="_KT_TG_1_phu luc tong ket tinh hinh TH giai doan 03-10 (ngay 30)" xfId="706"/>
    <cellStyle name="_KT_TG_1_Qt-HT3PQ1(CauKho)" xfId="711"/>
    <cellStyle name="_KT_TG_1_Sheet1" xfId="712"/>
    <cellStyle name="_KT_TG_1_TK152-04" xfId="713"/>
    <cellStyle name="_KT_TG_1_ÿÿÿÿÿ" xfId="714"/>
    <cellStyle name="_KT_TG_1_ÿÿÿÿÿ_Bieu mau cong trinh khoi cong moi 3-4" xfId="715"/>
    <cellStyle name="_KT_TG_1_ÿÿÿÿÿ_Bieu3ODA" xfId="716"/>
    <cellStyle name="_KT_TG_1_ÿÿÿÿÿ_Bieu4HTMT" xfId="717"/>
    <cellStyle name="_KT_TG_1_ÿÿÿÿÿ_kien giang 2" xfId="719"/>
    <cellStyle name="_KT_TG_1_ÿÿÿÿÿ_KH TPCP vung TNB (03-1-2012)" xfId="718"/>
    <cellStyle name="_KT_TG_2" xfId="720"/>
    <cellStyle name="_KT_TG_2 2" xfId="721"/>
    <cellStyle name="_KT_TG_2_05-12  KH trung han 2016-2020 - Liem Thinh edited" xfId="722"/>
    <cellStyle name="_KT_TG_2_ApGiaVatTu_cayxanh_latgach" xfId="723"/>
    <cellStyle name="_KT_TG_2_BANG TONG HOP TINH HINH THANH QUYET TOAN (MOI I)" xfId="724"/>
    <cellStyle name="_KT_TG_2_BAO CAO KLCT PT2000" xfId="725"/>
    <cellStyle name="_KT_TG_2_BAO CAO PT2000" xfId="726"/>
    <cellStyle name="_KT_TG_2_BAO CAO PT2000_Book1" xfId="727"/>
    <cellStyle name="_KT_TG_2_Bao cao XDCB 2001 - T11 KH dieu chinh 20-11-THAI" xfId="728"/>
    <cellStyle name="_KT_TG_2_BAO GIA NGAY 24-10-08 (co dam)" xfId="729"/>
    <cellStyle name="_KT_TG_2_BC  NAM 2007" xfId="730"/>
    <cellStyle name="_KT_TG_2_BC CV 6403 BKHĐT" xfId="731"/>
    <cellStyle name="_KT_TG_2_BC NQ11-CP - chinh sua lai" xfId="732"/>
    <cellStyle name="_KT_TG_2_BC NQ11-CP-Quynh sau bieu so3" xfId="733"/>
    <cellStyle name="_KT_TG_2_BC_NQ11-CP_-_Thao_sua_lai" xfId="734"/>
    <cellStyle name="_KT_TG_2_Bieu mau cong trinh khoi cong moi 3-4" xfId="735"/>
    <cellStyle name="_KT_TG_2_Bieu3ODA" xfId="736"/>
    <cellStyle name="_KT_TG_2_Bieu3ODA_1" xfId="737"/>
    <cellStyle name="_KT_TG_2_Bieu4HTMT" xfId="738"/>
    <cellStyle name="_KT_TG_2_bo sung von KCH nam 2010 va Du an tre kho khan" xfId="739"/>
    <cellStyle name="_KT_TG_2_Book1" xfId="740"/>
    <cellStyle name="_KT_TG_2_Book1 2" xfId="741"/>
    <cellStyle name="_KT_TG_2_Book1_1" xfId="742"/>
    <cellStyle name="_KT_TG_2_Book1_1 2" xfId="743"/>
    <cellStyle name="_KT_TG_2_Book1_1_BC CV 6403 BKHĐT" xfId="744"/>
    <cellStyle name="_KT_TG_2_Book1_1_Bieu mau cong trinh khoi cong moi 3-4" xfId="745"/>
    <cellStyle name="_KT_TG_2_Book1_1_Bieu3ODA" xfId="746"/>
    <cellStyle name="_KT_TG_2_Book1_1_Bieu4HTMT" xfId="747"/>
    <cellStyle name="_KT_TG_2_Book1_1_Book1" xfId="748"/>
    <cellStyle name="_KT_TG_2_Book1_1_Luy ke von ung nam 2011 -Thoa gui ngay 12-8-2012" xfId="749"/>
    <cellStyle name="_KT_TG_2_Book1_2" xfId="750"/>
    <cellStyle name="_KT_TG_2_Book1_2 2" xfId="751"/>
    <cellStyle name="_KT_TG_2_Book1_2_BC CV 6403 BKHĐT" xfId="752"/>
    <cellStyle name="_KT_TG_2_Book1_2_Bieu3ODA" xfId="753"/>
    <cellStyle name="_KT_TG_2_Book1_2_Luy ke von ung nam 2011 -Thoa gui ngay 12-8-2012" xfId="754"/>
    <cellStyle name="_KT_TG_2_Book1_3" xfId="755"/>
    <cellStyle name="_KT_TG_2_Book1_3 2" xfId="756"/>
    <cellStyle name="_KT_TG_2_Book1_BC CV 6403 BKHĐT" xfId="757"/>
    <cellStyle name="_KT_TG_2_Book1_Bieu mau cong trinh khoi cong moi 3-4" xfId="758"/>
    <cellStyle name="_KT_TG_2_Book1_Bieu3ODA" xfId="759"/>
    <cellStyle name="_KT_TG_2_Book1_Bieu4HTMT" xfId="760"/>
    <cellStyle name="_KT_TG_2_Book1_bo sung von KCH nam 2010 va Du an tre kho khan" xfId="761"/>
    <cellStyle name="_KT_TG_2_Book1_Book1" xfId="762"/>
    <cellStyle name="_KT_TG_2_Book1_danh muc chuan bi dau tu 2011 ngay 07-6-2011" xfId="763"/>
    <cellStyle name="_KT_TG_2_Book1_Danh muc pbo nguon von XSKT, XDCB nam 2009 chuyen qua nam 2010" xfId="764"/>
    <cellStyle name="_KT_TG_2_Book1_dieu chinh KH 2011 ngay 26-5-2011111" xfId="765"/>
    <cellStyle name="_KT_TG_2_Book1_DS KCH PHAN BO VON NSDP NAM 2010" xfId="766"/>
    <cellStyle name="_KT_TG_2_Book1_giao KH 2011 ngay 10-12-2010" xfId="767"/>
    <cellStyle name="_KT_TG_2_Book1_Luy ke von ung nam 2011 -Thoa gui ngay 12-8-2012" xfId="768"/>
    <cellStyle name="_KT_TG_2_CAU Khanh Nam(Thi Cong)" xfId="769"/>
    <cellStyle name="_KT_TG_2_CoCauPhi (version 1)" xfId="771"/>
    <cellStyle name="_KT_TG_2_Copy of 05-12  KH trung han 2016-2020 - Liem Thinh edited (1)" xfId="772"/>
    <cellStyle name="_KT_TG_2_ChiHuong_ApGia" xfId="770"/>
    <cellStyle name="_KT_TG_2_danh muc chuan bi dau tu 2011 ngay 07-6-2011" xfId="773"/>
    <cellStyle name="_KT_TG_2_Danh muc pbo nguon von XSKT, XDCB nam 2009 chuyen qua nam 2010" xfId="774"/>
    <cellStyle name="_KT_TG_2_DAU NOI PL-CL TAI PHU LAMHC" xfId="775"/>
    <cellStyle name="_KT_TG_2_dieu chinh KH 2011 ngay 26-5-2011111" xfId="776"/>
    <cellStyle name="_KT_TG_2_DS KCH PHAN BO VON NSDP NAM 2010" xfId="777"/>
    <cellStyle name="_KT_TG_2_DTCDT MR.2N110.HOCMON.TDTOAN.CCUNG" xfId="778"/>
    <cellStyle name="_KT_TG_2_DU TRU VAT TU" xfId="779"/>
    <cellStyle name="_KT_TG_2_GTGT 2003" xfId="781"/>
    <cellStyle name="_KT_TG_2_giao KH 2011 ngay 10-12-2010" xfId="780"/>
    <cellStyle name="_KT_TG_2_KE KHAI THUE GTGT 2004" xfId="782"/>
    <cellStyle name="_KT_TG_2_KE KHAI THUE GTGT 2004_BCTC2004" xfId="783"/>
    <cellStyle name="_KT_TG_2_kien giang 2" xfId="786"/>
    <cellStyle name="_KT_TG_2_KH TPCP 2016-2020 (tong hop)" xfId="784"/>
    <cellStyle name="_KT_TG_2_KH TPCP vung TNB (03-1-2012)" xfId="785"/>
    <cellStyle name="_KT_TG_2_Lora-tungchau" xfId="787"/>
    <cellStyle name="_KT_TG_2_Luy ke von ung nam 2011 -Thoa gui ngay 12-8-2012" xfId="788"/>
    <cellStyle name="_KT_TG_2_N-X-T-04" xfId="790"/>
    <cellStyle name="_KT_TG_2_NhanCong" xfId="789"/>
    <cellStyle name="_KT_TG_2_PGIA-phieu tham tra Kho bac" xfId="791"/>
    <cellStyle name="_KT_TG_2_PT02-02" xfId="793"/>
    <cellStyle name="_KT_TG_2_PT02-02_Book1" xfId="794"/>
    <cellStyle name="_KT_TG_2_PT02-03" xfId="795"/>
    <cellStyle name="_KT_TG_2_PT02-03_Book1" xfId="796"/>
    <cellStyle name="_KT_TG_2_phu luc tong ket tinh hinh TH giai doan 03-10 (ngay 30)" xfId="792"/>
    <cellStyle name="_KT_TG_2_Qt-HT3PQ1(CauKho)" xfId="797"/>
    <cellStyle name="_KT_TG_2_Sheet1" xfId="798"/>
    <cellStyle name="_KT_TG_2_TK152-04" xfId="799"/>
    <cellStyle name="_KT_TG_2_ÿÿÿÿÿ" xfId="800"/>
    <cellStyle name="_KT_TG_2_ÿÿÿÿÿ_Bieu mau cong trinh khoi cong moi 3-4" xfId="801"/>
    <cellStyle name="_KT_TG_2_ÿÿÿÿÿ_Bieu3ODA" xfId="802"/>
    <cellStyle name="_KT_TG_2_ÿÿÿÿÿ_Bieu4HTMT" xfId="803"/>
    <cellStyle name="_KT_TG_2_ÿÿÿÿÿ_kien giang 2" xfId="805"/>
    <cellStyle name="_KT_TG_2_ÿÿÿÿÿ_KH TPCP vung TNB (03-1-2012)" xfId="804"/>
    <cellStyle name="_KT_TG_3" xfId="806"/>
    <cellStyle name="_KT_TG_4" xfId="807"/>
    <cellStyle name="_KT_TG_4 2" xfId="808"/>
    <cellStyle name="_KT_TG_4_05-12  KH trung han 2016-2020 - Liem Thinh edited" xfId="809"/>
    <cellStyle name="_KT_TG_4_Copy of 05-12  KH trung han 2016-2020 - Liem Thinh edited (1)" xfId="810"/>
    <cellStyle name="_KT_TG_4_KH TPCP 2016-2020 (tong hop)" xfId="811"/>
    <cellStyle name="_KT_TG_4_Lora-tungchau" xfId="812"/>
    <cellStyle name="_KT_TG_4_Lora-tungchau 2" xfId="813"/>
    <cellStyle name="_KT_TG_4_Lora-tungchau_05-12  KH trung han 2016-2020 - Liem Thinh edited" xfId="814"/>
    <cellStyle name="_KT_TG_4_Lora-tungchau_Copy of 05-12  KH trung han 2016-2020 - Liem Thinh edited (1)" xfId="815"/>
    <cellStyle name="_KT_TG_4_Lora-tungchau_KH TPCP 2016-2020 (tong hop)" xfId="816"/>
    <cellStyle name="_KT_TG_4_Qt-HT3PQ1(CauKho)" xfId="817"/>
    <cellStyle name="_KH 2009" xfId="224"/>
    <cellStyle name="_KH 2009_15_10_2013 BC nhu cau von doi ung ODA (2014-2016) ngay 15102013 Sua" xfId="225"/>
    <cellStyle name="_KH 2009_BC nhu cau von doi ung ODA nganh NN (BKH)" xfId="226"/>
    <cellStyle name="_KH 2009_BC nhu cau von doi ung ODA nganh NN (BKH)_05-12  KH trung han 2016-2020 - Liem Thinh edited" xfId="227"/>
    <cellStyle name="_KH 2009_BC nhu cau von doi ung ODA nganh NN (BKH)_Copy of 05-12  KH trung han 2016-2020 - Liem Thinh edited (1)" xfId="228"/>
    <cellStyle name="_KH 2009_BC Tai co cau (bieu TH)" xfId="229"/>
    <cellStyle name="_KH 2009_BC Tai co cau (bieu TH)_05-12  KH trung han 2016-2020 - Liem Thinh edited" xfId="230"/>
    <cellStyle name="_KH 2009_BC Tai co cau (bieu TH)_Copy of 05-12  KH trung han 2016-2020 - Liem Thinh edited (1)" xfId="231"/>
    <cellStyle name="_KH 2009_DK 2014-2015 final" xfId="232"/>
    <cellStyle name="_KH 2009_DK 2014-2015 final_05-12  KH trung han 2016-2020 - Liem Thinh edited" xfId="233"/>
    <cellStyle name="_KH 2009_DK 2014-2015 final_Copy of 05-12  KH trung han 2016-2020 - Liem Thinh edited (1)" xfId="234"/>
    <cellStyle name="_KH 2009_DK 2014-2015 new" xfId="235"/>
    <cellStyle name="_KH 2009_DK 2014-2015 new_05-12  KH trung han 2016-2020 - Liem Thinh edited" xfId="236"/>
    <cellStyle name="_KH 2009_DK 2014-2015 new_Copy of 05-12  KH trung han 2016-2020 - Liem Thinh edited (1)" xfId="237"/>
    <cellStyle name="_KH 2009_DK KH CBDT 2014 11-11-2013" xfId="238"/>
    <cellStyle name="_KH 2009_DK KH CBDT 2014 11-11-2013(1)" xfId="239"/>
    <cellStyle name="_KH 2009_DK KH CBDT 2014 11-11-2013(1)_05-12  KH trung han 2016-2020 - Liem Thinh edited" xfId="240"/>
    <cellStyle name="_KH 2009_DK KH CBDT 2014 11-11-2013(1)_Copy of 05-12  KH trung han 2016-2020 - Liem Thinh edited (1)" xfId="241"/>
    <cellStyle name="_KH 2009_DK KH CBDT 2014 11-11-2013_05-12  KH trung han 2016-2020 - Liem Thinh edited" xfId="242"/>
    <cellStyle name="_KH 2009_DK KH CBDT 2014 11-11-2013_Copy of 05-12  KH trung han 2016-2020 - Liem Thinh edited (1)" xfId="243"/>
    <cellStyle name="_KH 2009_KH 2011-2015" xfId="244"/>
    <cellStyle name="_KH 2009_tai co cau dau tu (tong hop)1" xfId="245"/>
    <cellStyle name="_KH 2012 (TPCP) Bac Lieu (25-12-2011)" xfId="246"/>
    <cellStyle name="_Kh ql62 (2010) 11-09" xfId="247"/>
    <cellStyle name="_KH TPCP 2010 17-3-10" xfId="248"/>
    <cellStyle name="_KH TPCP vung TNB (03-1-2012)" xfId="249"/>
    <cellStyle name="_KH ung von cap bach 2009-Cuc NTTS de nghi (sua)" xfId="250"/>
    <cellStyle name="_Khung 2012" xfId="251"/>
    <cellStyle name="_Khung nam 2010" xfId="252"/>
    <cellStyle name="_Lora-tungchau" xfId="818"/>
    <cellStyle name="_Lora-tungchau 2" xfId="819"/>
    <cellStyle name="_Lora-tungchau_05-12  KH trung han 2016-2020 - Liem Thinh edited" xfId="820"/>
    <cellStyle name="_Lora-tungchau_Copy of 05-12  KH trung han 2016-2020 - Liem Thinh edited (1)" xfId="821"/>
    <cellStyle name="_Lora-tungchau_KH TPCP 2016-2020 (tong hop)" xfId="822"/>
    <cellStyle name="_Luy ke von ung nam 2011 -Thoa gui ngay 12-8-2012" xfId="823"/>
    <cellStyle name="_mau so 3" xfId="824"/>
    <cellStyle name="_MauThanTKKT-goi7-DonGia2143(vl t7)" xfId="825"/>
    <cellStyle name="_MauThanTKKT-goi7-DonGia2143(vl t7)_!1 1 bao cao giao KH ve HTCMT vung TNB   12-12-2011" xfId="826"/>
    <cellStyle name="_MauThanTKKT-goi7-DonGia2143(vl t7)_Bieu4HTMT" xfId="827"/>
    <cellStyle name="_MauThanTKKT-goi7-DonGia2143(vl t7)_Bieu4HTMT_!1 1 bao cao giao KH ve HTCMT vung TNB   12-12-2011" xfId="828"/>
    <cellStyle name="_MauThanTKKT-goi7-DonGia2143(vl t7)_Bieu4HTMT_KH TPCP vung TNB (03-1-2012)" xfId="829"/>
    <cellStyle name="_MauThanTKKT-goi7-DonGia2143(vl t7)_KH TPCP vung TNB (03-1-2012)" xfId="830"/>
    <cellStyle name="_N-X-T-04" xfId="837"/>
    <cellStyle name="_Nhu cau von ung truoc 2011 Tha h Hoa + Nge An gui TW" xfId="831"/>
    <cellStyle name="_Nhu cau von ung truoc 2011 Tha h Hoa + Nge An gui TW_!1 1 bao cao giao KH ve HTCMT vung TNB   12-12-2011" xfId="832"/>
    <cellStyle name="_Nhu cau von ung truoc 2011 Tha h Hoa + Nge An gui TW_Bieu4HTMT" xfId="833"/>
    <cellStyle name="_Nhu cau von ung truoc 2011 Tha h Hoa + Nge An gui TW_Bieu4HTMT_!1 1 bao cao giao KH ve HTCMT vung TNB   12-12-2011" xfId="834"/>
    <cellStyle name="_Nhu cau von ung truoc 2011 Tha h Hoa + Nge An gui TW_Bieu4HTMT_KH TPCP vung TNB (03-1-2012)" xfId="835"/>
    <cellStyle name="_Nhu cau von ung truoc 2011 Tha h Hoa + Nge An gui TW_KH TPCP vung TNB (03-1-2012)" xfId="836"/>
    <cellStyle name="_PERSONAL" xfId="838"/>
    <cellStyle name="_PERSONAL_BC CV 6403 BKHĐT" xfId="839"/>
    <cellStyle name="_PERSONAL_Bieu mau cong trinh khoi cong moi 3-4" xfId="840"/>
    <cellStyle name="_PERSONAL_Bieu3ODA" xfId="841"/>
    <cellStyle name="_PERSONAL_Bieu4HTMT" xfId="842"/>
    <cellStyle name="_PERSONAL_Book1" xfId="843"/>
    <cellStyle name="_PERSONAL_Book1 2" xfId="844"/>
    <cellStyle name="_PERSONAL_HTQ.8 GD1" xfId="845"/>
    <cellStyle name="_PERSONAL_HTQ.8 GD1_05-12  KH trung han 2016-2020 - Liem Thinh edited" xfId="846"/>
    <cellStyle name="_PERSONAL_HTQ.8 GD1_Copy of 05-12  KH trung han 2016-2020 - Liem Thinh edited (1)" xfId="847"/>
    <cellStyle name="_PERSONAL_HTQ.8 GD1_KH TPCP 2016-2020 (tong hop)" xfId="848"/>
    <cellStyle name="_PERSONAL_Luy ke von ung nam 2011 -Thoa gui ngay 12-8-2012" xfId="849"/>
    <cellStyle name="_PERSONAL_Tong hop KHCB 2001" xfId="850"/>
    <cellStyle name="_Phan bo KH 2009 TPCP" xfId="851"/>
    <cellStyle name="_phong bo mon22" xfId="852"/>
    <cellStyle name="_phong bo mon22_!1 1 bao cao giao KH ve HTCMT vung TNB   12-12-2011" xfId="853"/>
    <cellStyle name="_phong bo mon22_KH TPCP vung TNB (03-1-2012)" xfId="854"/>
    <cellStyle name="_Phu luc 2 (Bieu 2) TH KH 2010" xfId="855"/>
    <cellStyle name="_phu luc tong ket tinh hinh TH giai doan 03-10 (ngay 30)" xfId="856"/>
    <cellStyle name="_Phuluckinhphi_DC_lan 4_YL" xfId="857"/>
    <cellStyle name="_Q TOAN  SCTX QL.62 QUI I ( oanh)" xfId="858"/>
    <cellStyle name="_Q TOAN  SCTX QL.62 QUI II ( oanh)" xfId="859"/>
    <cellStyle name="_QT SCTXQL62_QT1 (Cty QL)" xfId="860"/>
    <cellStyle name="_Qt-HT3PQ1(CauKho)" xfId="861"/>
    <cellStyle name="_Sheet1" xfId="862"/>
    <cellStyle name="_Sheet2" xfId="863"/>
    <cellStyle name="_TG-TH" xfId="864"/>
    <cellStyle name="_TG-TH_1" xfId="865"/>
    <cellStyle name="_TG-TH_1 2" xfId="866"/>
    <cellStyle name="_TG-TH_1_05-12  KH trung han 2016-2020 - Liem Thinh edited" xfId="867"/>
    <cellStyle name="_TG-TH_1_ApGiaVatTu_cayxanh_latgach" xfId="868"/>
    <cellStyle name="_TG-TH_1_BANG TONG HOP TINH HINH THANH QUYET TOAN (MOI I)" xfId="869"/>
    <cellStyle name="_TG-TH_1_BAO CAO KLCT PT2000" xfId="870"/>
    <cellStyle name="_TG-TH_1_BAO CAO PT2000" xfId="871"/>
    <cellStyle name="_TG-TH_1_BAO CAO PT2000_Book1" xfId="872"/>
    <cellStyle name="_TG-TH_1_Bao cao XDCB 2001 - T11 KH dieu chinh 20-11-THAI" xfId="873"/>
    <cellStyle name="_TG-TH_1_BAO GIA NGAY 24-10-08 (co dam)" xfId="874"/>
    <cellStyle name="_TG-TH_1_BC  NAM 2007" xfId="875"/>
    <cellStyle name="_TG-TH_1_BC CV 6403 BKHĐT" xfId="876"/>
    <cellStyle name="_TG-TH_1_BC NQ11-CP - chinh sua lai" xfId="877"/>
    <cellStyle name="_TG-TH_1_BC NQ11-CP-Quynh sau bieu so3" xfId="878"/>
    <cellStyle name="_TG-TH_1_BC_NQ11-CP_-_Thao_sua_lai" xfId="879"/>
    <cellStyle name="_TG-TH_1_Bieu mau cong trinh khoi cong moi 3-4" xfId="880"/>
    <cellStyle name="_TG-TH_1_Bieu3ODA" xfId="881"/>
    <cellStyle name="_TG-TH_1_Bieu3ODA_1" xfId="882"/>
    <cellStyle name="_TG-TH_1_Bieu4HTMT" xfId="883"/>
    <cellStyle name="_TG-TH_1_bo sung von KCH nam 2010 va Du an tre kho khan" xfId="884"/>
    <cellStyle name="_TG-TH_1_Book1" xfId="885"/>
    <cellStyle name="_TG-TH_1_Book1 2" xfId="886"/>
    <cellStyle name="_TG-TH_1_Book1_1" xfId="887"/>
    <cellStyle name="_TG-TH_1_Book1_1 2" xfId="888"/>
    <cellStyle name="_TG-TH_1_Book1_1_BC CV 6403 BKHĐT" xfId="889"/>
    <cellStyle name="_TG-TH_1_Book1_1_Bieu mau cong trinh khoi cong moi 3-4" xfId="890"/>
    <cellStyle name="_TG-TH_1_Book1_1_Bieu3ODA" xfId="891"/>
    <cellStyle name="_TG-TH_1_Book1_1_Bieu4HTMT" xfId="892"/>
    <cellStyle name="_TG-TH_1_Book1_1_Book1" xfId="893"/>
    <cellStyle name="_TG-TH_1_Book1_1_Luy ke von ung nam 2011 -Thoa gui ngay 12-8-2012" xfId="894"/>
    <cellStyle name="_TG-TH_1_Book1_2" xfId="895"/>
    <cellStyle name="_TG-TH_1_Book1_2 2" xfId="896"/>
    <cellStyle name="_TG-TH_1_Book1_2_BC CV 6403 BKHĐT" xfId="897"/>
    <cellStyle name="_TG-TH_1_Book1_2_Bieu3ODA" xfId="898"/>
    <cellStyle name="_TG-TH_1_Book1_2_Luy ke von ung nam 2011 -Thoa gui ngay 12-8-2012" xfId="899"/>
    <cellStyle name="_TG-TH_1_Book1_3" xfId="900"/>
    <cellStyle name="_TG-TH_1_Book1_BC CV 6403 BKHĐT" xfId="901"/>
    <cellStyle name="_TG-TH_1_Book1_BC-QT-WB-dthao" xfId="902"/>
    <cellStyle name="_TG-TH_1_Book1_Bieu mau cong trinh khoi cong moi 3-4" xfId="903"/>
    <cellStyle name="_TG-TH_1_Book1_Bieu3ODA" xfId="904"/>
    <cellStyle name="_TG-TH_1_Book1_Bieu4HTMT" xfId="905"/>
    <cellStyle name="_TG-TH_1_Book1_bo sung von KCH nam 2010 va Du an tre kho khan" xfId="906"/>
    <cellStyle name="_TG-TH_1_Book1_Book1" xfId="907"/>
    <cellStyle name="_TG-TH_1_Book1_danh muc chuan bi dau tu 2011 ngay 07-6-2011" xfId="908"/>
    <cellStyle name="_TG-TH_1_Book1_Danh muc pbo nguon von XSKT, XDCB nam 2009 chuyen qua nam 2010" xfId="909"/>
    <cellStyle name="_TG-TH_1_Book1_dieu chinh KH 2011 ngay 26-5-2011111" xfId="910"/>
    <cellStyle name="_TG-TH_1_Book1_DS KCH PHAN BO VON NSDP NAM 2010" xfId="911"/>
    <cellStyle name="_TG-TH_1_Book1_giao KH 2011 ngay 10-12-2010" xfId="912"/>
    <cellStyle name="_TG-TH_1_Book1_Luy ke von ung nam 2011 -Thoa gui ngay 12-8-2012" xfId="913"/>
    <cellStyle name="_TG-TH_1_CAU Khanh Nam(Thi Cong)" xfId="914"/>
    <cellStyle name="_TG-TH_1_CoCauPhi (version 1)" xfId="916"/>
    <cellStyle name="_TG-TH_1_Copy of 05-12  KH trung han 2016-2020 - Liem Thinh edited (1)" xfId="917"/>
    <cellStyle name="_TG-TH_1_ChiHuong_ApGia" xfId="915"/>
    <cellStyle name="_TG-TH_1_danh muc chuan bi dau tu 2011 ngay 07-6-2011" xfId="918"/>
    <cellStyle name="_TG-TH_1_Danh muc pbo nguon von XSKT, XDCB nam 2009 chuyen qua nam 2010" xfId="919"/>
    <cellStyle name="_TG-TH_1_DAU NOI PL-CL TAI PHU LAMHC" xfId="920"/>
    <cellStyle name="_TG-TH_1_dieu chinh KH 2011 ngay 26-5-2011111" xfId="921"/>
    <cellStyle name="_TG-TH_1_DS KCH PHAN BO VON NSDP NAM 2010" xfId="922"/>
    <cellStyle name="_TG-TH_1_DTCDT MR.2N110.HOCMON.TDTOAN.CCUNG" xfId="923"/>
    <cellStyle name="_TG-TH_1_DU TRU VAT TU" xfId="924"/>
    <cellStyle name="_TG-TH_1_GTGT 2003" xfId="926"/>
    <cellStyle name="_TG-TH_1_giao KH 2011 ngay 10-12-2010" xfId="925"/>
    <cellStyle name="_TG-TH_1_KE KHAI THUE GTGT 2004" xfId="927"/>
    <cellStyle name="_TG-TH_1_KE KHAI THUE GTGT 2004_BCTC2004" xfId="928"/>
    <cellStyle name="_TG-TH_1_kien giang 2" xfId="931"/>
    <cellStyle name="_TG-TH_1_KH TPCP 2016-2020 (tong hop)" xfId="929"/>
    <cellStyle name="_TG-TH_1_KH TPCP vung TNB (03-1-2012)" xfId="930"/>
    <cellStyle name="_TG-TH_1_Lora-tungchau" xfId="932"/>
    <cellStyle name="_TG-TH_1_Luy ke von ung nam 2011 -Thoa gui ngay 12-8-2012" xfId="933"/>
    <cellStyle name="_TG-TH_1_N-X-T-04" xfId="935"/>
    <cellStyle name="_TG-TH_1_NhanCong" xfId="934"/>
    <cellStyle name="_TG-TH_1_PGIA-phieu tham tra Kho bac" xfId="936"/>
    <cellStyle name="_TG-TH_1_PT02-02" xfId="938"/>
    <cellStyle name="_TG-TH_1_PT02-02_Book1" xfId="939"/>
    <cellStyle name="_TG-TH_1_PT02-03" xfId="940"/>
    <cellStyle name="_TG-TH_1_PT02-03_Book1" xfId="941"/>
    <cellStyle name="_TG-TH_1_phu luc tong ket tinh hinh TH giai doan 03-10 (ngay 30)" xfId="937"/>
    <cellStyle name="_TG-TH_1_Qt-HT3PQ1(CauKho)" xfId="942"/>
    <cellStyle name="_TG-TH_1_Sheet1" xfId="943"/>
    <cellStyle name="_TG-TH_1_TK152-04" xfId="944"/>
    <cellStyle name="_TG-TH_1_ÿÿÿÿÿ" xfId="945"/>
    <cellStyle name="_TG-TH_1_ÿÿÿÿÿ_Bieu mau cong trinh khoi cong moi 3-4" xfId="946"/>
    <cellStyle name="_TG-TH_1_ÿÿÿÿÿ_Bieu3ODA" xfId="947"/>
    <cellStyle name="_TG-TH_1_ÿÿÿÿÿ_Bieu4HTMT" xfId="948"/>
    <cellStyle name="_TG-TH_1_ÿÿÿÿÿ_kien giang 2" xfId="950"/>
    <cellStyle name="_TG-TH_1_ÿÿÿÿÿ_KH TPCP vung TNB (03-1-2012)" xfId="949"/>
    <cellStyle name="_TG-TH_2" xfId="951"/>
    <cellStyle name="_TG-TH_2 2" xfId="952"/>
    <cellStyle name="_TG-TH_2_05-12  KH trung han 2016-2020 - Liem Thinh edited" xfId="953"/>
    <cellStyle name="_TG-TH_2_ApGiaVatTu_cayxanh_latgach" xfId="954"/>
    <cellStyle name="_TG-TH_2_BANG TONG HOP TINH HINH THANH QUYET TOAN (MOI I)" xfId="955"/>
    <cellStyle name="_TG-TH_2_BAO CAO KLCT PT2000" xfId="956"/>
    <cellStyle name="_TG-TH_2_BAO CAO PT2000" xfId="957"/>
    <cellStyle name="_TG-TH_2_BAO CAO PT2000_Book1" xfId="958"/>
    <cellStyle name="_TG-TH_2_Bao cao XDCB 2001 - T11 KH dieu chinh 20-11-THAI" xfId="959"/>
    <cellStyle name="_TG-TH_2_BAO GIA NGAY 24-10-08 (co dam)" xfId="960"/>
    <cellStyle name="_TG-TH_2_BC  NAM 2007" xfId="961"/>
    <cellStyle name="_TG-TH_2_BC CV 6403 BKHĐT" xfId="962"/>
    <cellStyle name="_TG-TH_2_BC NQ11-CP - chinh sua lai" xfId="963"/>
    <cellStyle name="_TG-TH_2_BC NQ11-CP-Quynh sau bieu so3" xfId="964"/>
    <cellStyle name="_TG-TH_2_BC_NQ11-CP_-_Thao_sua_lai" xfId="965"/>
    <cellStyle name="_TG-TH_2_Bieu mau cong trinh khoi cong moi 3-4" xfId="966"/>
    <cellStyle name="_TG-TH_2_Bieu3ODA" xfId="967"/>
    <cellStyle name="_TG-TH_2_Bieu3ODA_1" xfId="968"/>
    <cellStyle name="_TG-TH_2_Bieu4HTMT" xfId="969"/>
    <cellStyle name="_TG-TH_2_bo sung von KCH nam 2010 va Du an tre kho khan" xfId="970"/>
    <cellStyle name="_TG-TH_2_Book1" xfId="971"/>
    <cellStyle name="_TG-TH_2_Book1 2" xfId="972"/>
    <cellStyle name="_TG-TH_2_Book1_1" xfId="973"/>
    <cellStyle name="_TG-TH_2_Book1_1 2" xfId="974"/>
    <cellStyle name="_TG-TH_2_Book1_1_BC CV 6403 BKHĐT" xfId="975"/>
    <cellStyle name="_TG-TH_2_Book1_1_Bieu mau cong trinh khoi cong moi 3-4" xfId="976"/>
    <cellStyle name="_TG-TH_2_Book1_1_Bieu3ODA" xfId="977"/>
    <cellStyle name="_TG-TH_2_Book1_1_Bieu4HTMT" xfId="978"/>
    <cellStyle name="_TG-TH_2_Book1_1_Book1" xfId="979"/>
    <cellStyle name="_TG-TH_2_Book1_1_Luy ke von ung nam 2011 -Thoa gui ngay 12-8-2012" xfId="980"/>
    <cellStyle name="_TG-TH_2_Book1_2" xfId="981"/>
    <cellStyle name="_TG-TH_2_Book1_2 2" xfId="982"/>
    <cellStyle name="_TG-TH_2_Book1_2_BC CV 6403 BKHĐT" xfId="983"/>
    <cellStyle name="_TG-TH_2_Book1_2_Bieu3ODA" xfId="984"/>
    <cellStyle name="_TG-TH_2_Book1_2_Luy ke von ung nam 2011 -Thoa gui ngay 12-8-2012" xfId="985"/>
    <cellStyle name="_TG-TH_2_Book1_3" xfId="986"/>
    <cellStyle name="_TG-TH_2_Book1_3 2" xfId="987"/>
    <cellStyle name="_TG-TH_2_Book1_BC CV 6403 BKHĐT" xfId="988"/>
    <cellStyle name="_TG-TH_2_Book1_Bieu mau cong trinh khoi cong moi 3-4" xfId="989"/>
    <cellStyle name="_TG-TH_2_Book1_Bieu3ODA" xfId="990"/>
    <cellStyle name="_TG-TH_2_Book1_Bieu4HTMT" xfId="991"/>
    <cellStyle name="_TG-TH_2_Book1_bo sung von KCH nam 2010 va Du an tre kho khan" xfId="992"/>
    <cellStyle name="_TG-TH_2_Book1_Book1" xfId="993"/>
    <cellStyle name="_TG-TH_2_Book1_danh muc chuan bi dau tu 2011 ngay 07-6-2011" xfId="994"/>
    <cellStyle name="_TG-TH_2_Book1_Danh muc pbo nguon von XSKT, XDCB nam 2009 chuyen qua nam 2010" xfId="995"/>
    <cellStyle name="_TG-TH_2_Book1_dieu chinh KH 2011 ngay 26-5-2011111" xfId="996"/>
    <cellStyle name="_TG-TH_2_Book1_DS KCH PHAN BO VON NSDP NAM 2010" xfId="997"/>
    <cellStyle name="_TG-TH_2_Book1_giao KH 2011 ngay 10-12-2010" xfId="998"/>
    <cellStyle name="_TG-TH_2_Book1_Luy ke von ung nam 2011 -Thoa gui ngay 12-8-2012" xfId="999"/>
    <cellStyle name="_TG-TH_2_CAU Khanh Nam(Thi Cong)" xfId="1000"/>
    <cellStyle name="_TG-TH_2_CoCauPhi (version 1)" xfId="1002"/>
    <cellStyle name="_TG-TH_2_Copy of 05-12  KH trung han 2016-2020 - Liem Thinh edited (1)" xfId="1003"/>
    <cellStyle name="_TG-TH_2_ChiHuong_ApGia" xfId="1001"/>
    <cellStyle name="_TG-TH_2_danh muc chuan bi dau tu 2011 ngay 07-6-2011" xfId="1004"/>
    <cellStyle name="_TG-TH_2_Danh muc pbo nguon von XSKT, XDCB nam 2009 chuyen qua nam 2010" xfId="1005"/>
    <cellStyle name="_TG-TH_2_DAU NOI PL-CL TAI PHU LAMHC" xfId="1006"/>
    <cellStyle name="_TG-TH_2_dieu chinh KH 2011 ngay 26-5-2011111" xfId="1007"/>
    <cellStyle name="_TG-TH_2_DS KCH PHAN BO VON NSDP NAM 2010" xfId="1008"/>
    <cellStyle name="_TG-TH_2_DTCDT MR.2N110.HOCMON.TDTOAN.CCUNG" xfId="1009"/>
    <cellStyle name="_TG-TH_2_DU TRU VAT TU" xfId="1010"/>
    <cellStyle name="_TG-TH_2_GTGT 2003" xfId="1012"/>
    <cellStyle name="_TG-TH_2_giao KH 2011 ngay 10-12-2010" xfId="1011"/>
    <cellStyle name="_TG-TH_2_KE KHAI THUE GTGT 2004" xfId="1013"/>
    <cellStyle name="_TG-TH_2_KE KHAI THUE GTGT 2004_BCTC2004" xfId="1014"/>
    <cellStyle name="_TG-TH_2_kien giang 2" xfId="1017"/>
    <cellStyle name="_TG-TH_2_KH TPCP 2016-2020 (tong hop)" xfId="1015"/>
    <cellStyle name="_TG-TH_2_KH TPCP vung TNB (03-1-2012)" xfId="1016"/>
    <cellStyle name="_TG-TH_2_Lora-tungchau" xfId="1018"/>
    <cellStyle name="_TG-TH_2_Luy ke von ung nam 2011 -Thoa gui ngay 12-8-2012" xfId="1019"/>
    <cellStyle name="_TG-TH_2_N-X-T-04" xfId="1021"/>
    <cellStyle name="_TG-TH_2_NhanCong" xfId="1020"/>
    <cellStyle name="_TG-TH_2_PGIA-phieu tham tra Kho bac" xfId="1022"/>
    <cellStyle name="_TG-TH_2_PT02-02" xfId="1024"/>
    <cellStyle name="_TG-TH_2_PT02-02_Book1" xfId="1025"/>
    <cellStyle name="_TG-TH_2_PT02-03" xfId="1026"/>
    <cellStyle name="_TG-TH_2_PT02-03_Book1" xfId="1027"/>
    <cellStyle name="_TG-TH_2_phu luc tong ket tinh hinh TH giai doan 03-10 (ngay 30)" xfId="1023"/>
    <cellStyle name="_TG-TH_2_Qt-HT3PQ1(CauKho)" xfId="1028"/>
    <cellStyle name="_TG-TH_2_Sheet1" xfId="1029"/>
    <cellStyle name="_TG-TH_2_TK152-04" xfId="1030"/>
    <cellStyle name="_TG-TH_2_ÿÿÿÿÿ" xfId="1031"/>
    <cellStyle name="_TG-TH_2_ÿÿÿÿÿ_Bieu mau cong trinh khoi cong moi 3-4" xfId="1032"/>
    <cellStyle name="_TG-TH_2_ÿÿÿÿÿ_Bieu3ODA" xfId="1033"/>
    <cellStyle name="_TG-TH_2_ÿÿÿÿÿ_Bieu4HTMT" xfId="1034"/>
    <cellStyle name="_TG-TH_2_ÿÿÿÿÿ_kien giang 2" xfId="1036"/>
    <cellStyle name="_TG-TH_2_ÿÿÿÿÿ_KH TPCP vung TNB (03-1-2012)" xfId="1035"/>
    <cellStyle name="_TG-TH_3" xfId="1037"/>
    <cellStyle name="_TG-TH_3 2" xfId="1038"/>
    <cellStyle name="_TG-TH_3_05-12  KH trung han 2016-2020 - Liem Thinh edited" xfId="1039"/>
    <cellStyle name="_TG-TH_3_Copy of 05-12  KH trung han 2016-2020 - Liem Thinh edited (1)" xfId="1040"/>
    <cellStyle name="_TG-TH_3_KH TPCP 2016-2020 (tong hop)" xfId="1041"/>
    <cellStyle name="_TG-TH_3_Lora-tungchau" xfId="1042"/>
    <cellStyle name="_TG-TH_3_Lora-tungchau 2" xfId="1043"/>
    <cellStyle name="_TG-TH_3_Lora-tungchau_05-12  KH trung han 2016-2020 - Liem Thinh edited" xfId="1044"/>
    <cellStyle name="_TG-TH_3_Lora-tungchau_Copy of 05-12  KH trung han 2016-2020 - Liem Thinh edited (1)" xfId="1045"/>
    <cellStyle name="_TG-TH_3_Lora-tungchau_KH TPCP 2016-2020 (tong hop)" xfId="1046"/>
    <cellStyle name="_TG-TH_3_Qt-HT3PQ1(CauKho)" xfId="1047"/>
    <cellStyle name="_TG-TH_4" xfId="1048"/>
    <cellStyle name="_TK152-04" xfId="1050"/>
    <cellStyle name="_Tong dutoan PP LAHAI" xfId="1051"/>
    <cellStyle name="_TPCP GT-24-5-Mien Nui" xfId="1052"/>
    <cellStyle name="_TPCP GT-24-5-Mien Nui_!1 1 bao cao giao KH ve HTCMT vung TNB   12-12-2011" xfId="1053"/>
    <cellStyle name="_TPCP GT-24-5-Mien Nui_Bieu4HTMT" xfId="1054"/>
    <cellStyle name="_TPCP GT-24-5-Mien Nui_Bieu4HTMT_!1 1 bao cao giao KH ve HTCMT vung TNB   12-12-2011" xfId="1055"/>
    <cellStyle name="_TPCP GT-24-5-Mien Nui_Bieu4HTMT_KH TPCP vung TNB (03-1-2012)" xfId="1056"/>
    <cellStyle name="_TPCP GT-24-5-Mien Nui_KH TPCP vung TNB (03-1-2012)" xfId="1057"/>
    <cellStyle name="_TH KH 2010" xfId="1049"/>
    <cellStyle name="_ung truoc 2011 NSTW Thanh Hoa + Nge An gui Thu 12-5" xfId="1058"/>
    <cellStyle name="_ung truoc 2011 NSTW Thanh Hoa + Nge An gui Thu 12-5_!1 1 bao cao giao KH ve HTCMT vung TNB   12-12-2011" xfId="1059"/>
    <cellStyle name="_ung truoc 2011 NSTW Thanh Hoa + Nge An gui Thu 12-5_Bieu4HTMT" xfId="1060"/>
    <cellStyle name="_ung truoc 2011 NSTW Thanh Hoa + Nge An gui Thu 12-5_Bieu4HTMT_!1 1 bao cao giao KH ve HTCMT vung TNB   12-12-2011" xfId="1061"/>
    <cellStyle name="_ung truoc 2011 NSTW Thanh Hoa + Nge An gui Thu 12-5_Bieu4HTMT_KH TPCP vung TNB (03-1-2012)" xfId="1062"/>
    <cellStyle name="_ung truoc 2011 NSTW Thanh Hoa + Nge An gui Thu 12-5_KH TPCP vung TNB (03-1-2012)" xfId="1063"/>
    <cellStyle name="_ung truoc cua long an (6-5-2010)" xfId="1064"/>
    <cellStyle name="_Ung von nam 2011 vung TNB - Doan Cong tac (12-5-2010)" xfId="1065"/>
    <cellStyle name="_Ung von nam 2011 vung TNB - Doan Cong tac (12-5-2010)_!1 1 bao cao giao KH ve HTCMT vung TNB   12-12-2011" xfId="1066"/>
    <cellStyle name="_Ung von nam 2011 vung TNB - Doan Cong tac (12-5-2010)_Bieu4HTMT" xfId="1067"/>
    <cellStyle name="_Ung von nam 2011 vung TNB - Doan Cong tac (12-5-2010)_Bieu4HTMT_!1 1 bao cao giao KH ve HTCMT vung TNB   12-12-2011" xfId="1068"/>
    <cellStyle name="_Ung von nam 2011 vung TNB - Doan Cong tac (12-5-2010)_Bieu4HTMT_KH TPCP vung TNB (03-1-2012)" xfId="1069"/>
    <cellStyle name="_Ung von nam 2011 vung TNB - Doan Cong tac (12-5-2010)_Cong trinh co y kien LD_Dang_NN_2011-Tay nguyen-9-10" xfId="1071"/>
    <cellStyle name="_Ung von nam 2011 vung TNB - Doan Cong tac (12-5-2010)_Cong trinh co y kien LD_Dang_NN_2011-Tay nguyen-9-10_!1 1 bao cao giao KH ve HTCMT vung TNB   12-12-2011" xfId="1072"/>
    <cellStyle name="_Ung von nam 2011 vung TNB - Doan Cong tac (12-5-2010)_Cong trinh co y kien LD_Dang_NN_2011-Tay nguyen-9-10_Bieu4HTMT" xfId="1073"/>
    <cellStyle name="_Ung von nam 2011 vung TNB - Doan Cong tac (12-5-2010)_Cong trinh co y kien LD_Dang_NN_2011-Tay nguyen-9-10_Bieu4HTMT_!1 1 bao cao giao KH ve HTCMT vung TNB   12-12-2011" xfId="1074"/>
    <cellStyle name="_Ung von nam 2011 vung TNB - Doan Cong tac (12-5-2010)_Cong trinh co y kien LD_Dang_NN_2011-Tay nguyen-9-10_Bieu4HTMT_KH TPCP vung TNB (03-1-2012)" xfId="1075"/>
    <cellStyle name="_Ung von nam 2011 vung TNB - Doan Cong tac (12-5-2010)_Cong trinh co y kien LD_Dang_NN_2011-Tay nguyen-9-10_KH TPCP vung TNB (03-1-2012)" xfId="1076"/>
    <cellStyle name="_Ung von nam 2011 vung TNB - Doan Cong tac (12-5-2010)_Chuẩn bị đầu tư 2011 (sep Hung)_KH 2012 (T3-2013)" xfId="1070"/>
    <cellStyle name="_Ung von nam 2011 vung TNB - Doan Cong tac (12-5-2010)_KH TPCP vung TNB (03-1-2012)" xfId="1077"/>
    <cellStyle name="_Ung von nam 2011 vung TNB - Doan Cong tac (12-5-2010)_TN - Ho tro khac 2011" xfId="1078"/>
    <cellStyle name="_Ung von nam 2011 vung TNB - Doan Cong tac (12-5-2010)_TN - Ho tro khac 2011_!1 1 bao cao giao KH ve HTCMT vung TNB   12-12-2011" xfId="1079"/>
    <cellStyle name="_Ung von nam 2011 vung TNB - Doan Cong tac (12-5-2010)_TN - Ho tro khac 2011_Bieu4HTMT" xfId="1080"/>
    <cellStyle name="_Ung von nam 2011 vung TNB - Doan Cong tac (12-5-2010)_TN - Ho tro khac 2011_Bieu4HTMT_!1 1 bao cao giao KH ve HTCMT vung TNB   12-12-2011" xfId="1081"/>
    <cellStyle name="_Ung von nam 2011 vung TNB - Doan Cong tac (12-5-2010)_TN - Ho tro khac 2011_Bieu4HTMT_KH TPCP vung TNB (03-1-2012)" xfId="1082"/>
    <cellStyle name="_Ung von nam 2011 vung TNB - Doan Cong tac (12-5-2010)_TN - Ho tro khac 2011_KH TPCP vung TNB (03-1-2012)" xfId="1083"/>
    <cellStyle name="_Von dau tu 2006-2020 (TL chien luoc)" xfId="1084"/>
    <cellStyle name="_Von dau tu 2006-2020 (TL chien luoc)_15_10_2013 BC nhu cau von doi ung ODA (2014-2016) ngay 15102013 Sua" xfId="1085"/>
    <cellStyle name="_Von dau tu 2006-2020 (TL chien luoc)_BC nhu cau von doi ung ODA nganh NN (BKH)" xfId="1086"/>
    <cellStyle name="_Von dau tu 2006-2020 (TL chien luoc)_BC nhu cau von doi ung ODA nganh NN (BKH)_05-12  KH trung han 2016-2020 - Liem Thinh edited" xfId="1087"/>
    <cellStyle name="_Von dau tu 2006-2020 (TL chien luoc)_BC nhu cau von doi ung ODA nganh NN (BKH)_Copy of 05-12  KH trung han 2016-2020 - Liem Thinh edited (1)" xfId="1088"/>
    <cellStyle name="_Von dau tu 2006-2020 (TL chien luoc)_BC Tai co cau (bieu TH)" xfId="1089"/>
    <cellStyle name="_Von dau tu 2006-2020 (TL chien luoc)_BC Tai co cau (bieu TH)_05-12  KH trung han 2016-2020 - Liem Thinh edited" xfId="1090"/>
    <cellStyle name="_Von dau tu 2006-2020 (TL chien luoc)_BC Tai co cau (bieu TH)_Copy of 05-12  KH trung han 2016-2020 - Liem Thinh edited (1)" xfId="1091"/>
    <cellStyle name="_Von dau tu 2006-2020 (TL chien luoc)_DK 2014-2015 final" xfId="1092"/>
    <cellStyle name="_Von dau tu 2006-2020 (TL chien luoc)_DK 2014-2015 final_05-12  KH trung han 2016-2020 - Liem Thinh edited" xfId="1093"/>
    <cellStyle name="_Von dau tu 2006-2020 (TL chien luoc)_DK 2014-2015 final_Copy of 05-12  KH trung han 2016-2020 - Liem Thinh edited (1)" xfId="1094"/>
    <cellStyle name="_Von dau tu 2006-2020 (TL chien luoc)_DK 2014-2015 new" xfId="1095"/>
    <cellStyle name="_Von dau tu 2006-2020 (TL chien luoc)_DK 2014-2015 new_05-12  KH trung han 2016-2020 - Liem Thinh edited" xfId="1096"/>
    <cellStyle name="_Von dau tu 2006-2020 (TL chien luoc)_DK 2014-2015 new_Copy of 05-12  KH trung han 2016-2020 - Liem Thinh edited (1)" xfId="1097"/>
    <cellStyle name="_Von dau tu 2006-2020 (TL chien luoc)_DK KH CBDT 2014 11-11-2013" xfId="1098"/>
    <cellStyle name="_Von dau tu 2006-2020 (TL chien luoc)_DK KH CBDT 2014 11-11-2013(1)" xfId="1099"/>
    <cellStyle name="_Von dau tu 2006-2020 (TL chien luoc)_DK KH CBDT 2014 11-11-2013(1)_05-12  KH trung han 2016-2020 - Liem Thinh edited" xfId="1100"/>
    <cellStyle name="_Von dau tu 2006-2020 (TL chien luoc)_DK KH CBDT 2014 11-11-2013(1)_Copy of 05-12  KH trung han 2016-2020 - Liem Thinh edited (1)" xfId="1101"/>
    <cellStyle name="_Von dau tu 2006-2020 (TL chien luoc)_DK KH CBDT 2014 11-11-2013_05-12  KH trung han 2016-2020 - Liem Thinh edited" xfId="1102"/>
    <cellStyle name="_Von dau tu 2006-2020 (TL chien luoc)_DK KH CBDT 2014 11-11-2013_Copy of 05-12  KH trung han 2016-2020 - Liem Thinh edited (1)" xfId="1103"/>
    <cellStyle name="_Von dau tu 2006-2020 (TL chien luoc)_KH 2011-2015" xfId="1104"/>
    <cellStyle name="_Von dau tu 2006-2020 (TL chien luoc)_tai co cau dau tu (tong hop)1" xfId="1105"/>
    <cellStyle name="_x005f_x0001_" xfId="1106"/>
    <cellStyle name="_x005f_x0001__!1 1 bao cao giao KH ve HTCMT vung TNB   12-12-2011" xfId="1107"/>
    <cellStyle name="_x005f_x0001__kien giang 2" xfId="1108"/>
    <cellStyle name="_x005f_x000d__x005f_x000a_JournalTemplate=C:\COMFO\CTALK\JOURSTD.TPL_x005f_x000d__x005f_x000a_LbStateAddress=3 3 0 251 1 89 2 311_x005f_x000d__x005f_x000a_LbStateJou" xfId="1109"/>
    <cellStyle name="_x005f_x005f_x005f_x0001_" xfId="1110"/>
    <cellStyle name="_x005f_x005f_x005f_x0001__!1 1 bao cao giao KH ve HTCMT vung TNB   12-12-2011" xfId="1111"/>
    <cellStyle name="_x005f_x005f_x005f_x0001__kien giang 2" xfId="1112"/>
    <cellStyle name="_x005f_x005f_x005f_x000d__x005f_x005f_x005f_x000a_JournalTemplate=C:\COMFO\CTALK\JOURSTD.TPL_x005f_x005f_x005f_x000d__x005f_x005f_x005f_x000a_LbStateAddress=3 3 0 251 1 89 2 311_x005f_x005f_x005f_x000d__x005f_x005f_x005f_x000a_LbStateJou" xfId="1113"/>
    <cellStyle name="_XDCB thang 12.2010" xfId="1114"/>
    <cellStyle name="_ÿÿÿÿÿ" xfId="1115"/>
    <cellStyle name="_ÿÿÿÿÿ_Bieu mau cong trinh khoi cong moi 3-4" xfId="1116"/>
    <cellStyle name="_ÿÿÿÿÿ_Bieu mau cong trinh khoi cong moi 3-4_!1 1 bao cao giao KH ve HTCMT vung TNB   12-12-2011" xfId="1117"/>
    <cellStyle name="_ÿÿÿÿÿ_Bieu mau cong trinh khoi cong moi 3-4_KH TPCP vung TNB (03-1-2012)" xfId="1118"/>
    <cellStyle name="_ÿÿÿÿÿ_Bieu3ODA" xfId="1119"/>
    <cellStyle name="_ÿÿÿÿÿ_Bieu3ODA_!1 1 bao cao giao KH ve HTCMT vung TNB   12-12-2011" xfId="1120"/>
    <cellStyle name="_ÿÿÿÿÿ_Bieu3ODA_KH TPCP vung TNB (03-1-2012)" xfId="1121"/>
    <cellStyle name="_ÿÿÿÿÿ_Bieu4HTMT" xfId="1122"/>
    <cellStyle name="_ÿÿÿÿÿ_Bieu4HTMT_!1 1 bao cao giao KH ve HTCMT vung TNB   12-12-2011" xfId="1123"/>
    <cellStyle name="_ÿÿÿÿÿ_Bieu4HTMT_KH TPCP vung TNB (03-1-2012)" xfId="1124"/>
    <cellStyle name="_ÿÿÿÿÿ_kien giang 2" xfId="1128"/>
    <cellStyle name="_ÿÿÿÿÿ_Kh ql62 (2010) 11-09" xfId="1125"/>
    <cellStyle name="_ÿÿÿÿÿ_KH TPCP vung TNB (03-1-2012)" xfId="1126"/>
    <cellStyle name="_ÿÿÿÿÿ_Khung 2012" xfId="1127"/>
    <cellStyle name="~1" xfId="1129"/>
    <cellStyle name="’Ê‰Ý [0.00]_laroux" xfId="1130"/>
    <cellStyle name="’Ê‰Ý_laroux" xfId="1131"/>
    <cellStyle name="¤@¯ë_CHI PHI QUAN LY 1-00" xfId="1132"/>
    <cellStyle name="•W?_Format" xfId="1133"/>
    <cellStyle name="•W€_’·Šú‰p•¶" xfId="1134"/>
    <cellStyle name="•W_’·Šú‰p•¶" xfId="1135"/>
    <cellStyle name="W_MARINE" xfId="1136"/>
    <cellStyle name="0" xfId="1137"/>
    <cellStyle name="0 2" xfId="1138"/>
    <cellStyle name="0,0_x000a__x000a_NA_x000a__x000a_" xfId="1139"/>
    <cellStyle name="0,0_x000d__x000a_NA_x000d__x000a_" xfId="1140"/>
    <cellStyle name="0,0_x000d__x000a_NA_x000d__x000a_ 2" xfId="1141"/>
    <cellStyle name="0,0_x000d__x000a_NA_x000d__x000a__Thanh hoa chinh thuc 28-2" xfId="1142"/>
    <cellStyle name="0,0_x005f_x000d__x005f_x000a_NA_x005f_x000d__x005f_x000a_" xfId="1143"/>
    <cellStyle name="0.0" xfId="1144"/>
    <cellStyle name="0.0 2" xfId="1145"/>
    <cellStyle name="0.00" xfId="1146"/>
    <cellStyle name="0.00 2" xfId="1147"/>
    <cellStyle name="1" xfId="1148"/>
    <cellStyle name="1 2" xfId="1149"/>
    <cellStyle name="1_!1 1 bao cao giao KH ve HTCMT vung TNB   12-12-2011" xfId="1150"/>
    <cellStyle name="1_BAO GIA NGAY 24-10-08 (co dam)" xfId="1151"/>
    <cellStyle name="1_Bieu4HTMT" xfId="1152"/>
    <cellStyle name="1_Book1" xfId="1153"/>
    <cellStyle name="1_Book1_1" xfId="1154"/>
    <cellStyle name="1_Book1_1_!1 1 bao cao giao KH ve HTCMT vung TNB   12-12-2011" xfId="1155"/>
    <cellStyle name="1_Book1_1_Bieu4HTMT" xfId="1156"/>
    <cellStyle name="1_Book1_1_Bieu4HTMT_!1 1 bao cao giao KH ve HTCMT vung TNB   12-12-2011" xfId="1157"/>
    <cellStyle name="1_Book1_1_Bieu4HTMT_KH TPCP vung TNB (03-1-2012)" xfId="1158"/>
    <cellStyle name="1_Book1_1_KH TPCP vung TNB (03-1-2012)" xfId="1159"/>
    <cellStyle name="1_Cau thuy dien Ban La (Cu Anh)" xfId="1160"/>
    <cellStyle name="1_Cau thuy dien Ban La (Cu Anh)_!1 1 bao cao giao KH ve HTCMT vung TNB   12-12-2011" xfId="1161"/>
    <cellStyle name="1_Cau thuy dien Ban La (Cu Anh)_Bieu4HTMT" xfId="1162"/>
    <cellStyle name="1_Cau thuy dien Ban La (Cu Anh)_Bieu4HTMT_!1 1 bao cao giao KH ve HTCMT vung TNB   12-12-2011" xfId="1163"/>
    <cellStyle name="1_Cau thuy dien Ban La (Cu Anh)_Bieu4HTMT_KH TPCP vung TNB (03-1-2012)" xfId="1164"/>
    <cellStyle name="1_Cau thuy dien Ban La (Cu Anh)_KH TPCP vung TNB (03-1-2012)" xfId="1165"/>
    <cellStyle name="1_Cong trinh co y kien LD_Dang_NN_2011-Tay nguyen-9-10" xfId="1166"/>
    <cellStyle name="1_Du toan 558 (Km17+508.12 - Km 22)" xfId="1167"/>
    <cellStyle name="1_Du toan 558 (Km17+508.12 - Km 22)_!1 1 bao cao giao KH ve HTCMT vung TNB   12-12-2011" xfId="1168"/>
    <cellStyle name="1_Du toan 558 (Km17+508.12 - Km 22)_Bieu4HTMT" xfId="1169"/>
    <cellStyle name="1_Du toan 558 (Km17+508.12 - Km 22)_Bieu4HTMT_!1 1 bao cao giao KH ve HTCMT vung TNB   12-12-2011" xfId="1170"/>
    <cellStyle name="1_Du toan 558 (Km17+508.12 - Km 22)_Bieu4HTMT_KH TPCP vung TNB (03-1-2012)" xfId="1171"/>
    <cellStyle name="1_Du toan 558 (Km17+508.12 - Km 22)_KH TPCP vung TNB (03-1-2012)" xfId="1172"/>
    <cellStyle name="1_Gia_VLQL48_duyet " xfId="1173"/>
    <cellStyle name="1_Gia_VLQL48_duyet _!1 1 bao cao giao KH ve HTCMT vung TNB   12-12-2011" xfId="1174"/>
    <cellStyle name="1_Gia_VLQL48_duyet _Bieu4HTMT" xfId="1175"/>
    <cellStyle name="1_Gia_VLQL48_duyet _Bieu4HTMT_!1 1 bao cao giao KH ve HTCMT vung TNB   12-12-2011" xfId="1176"/>
    <cellStyle name="1_Gia_VLQL48_duyet _Bieu4HTMT_KH TPCP vung TNB (03-1-2012)" xfId="1177"/>
    <cellStyle name="1_Gia_VLQL48_duyet _KH TPCP vung TNB (03-1-2012)" xfId="1178"/>
    <cellStyle name="1_KlQdinhduyet" xfId="1182"/>
    <cellStyle name="1_KlQdinhduyet_!1 1 bao cao giao KH ve HTCMT vung TNB   12-12-2011" xfId="1183"/>
    <cellStyle name="1_KlQdinhduyet_Bieu4HTMT" xfId="1184"/>
    <cellStyle name="1_KlQdinhduyet_Bieu4HTMT_!1 1 bao cao giao KH ve HTCMT vung TNB   12-12-2011" xfId="1185"/>
    <cellStyle name="1_KlQdinhduyet_Bieu4HTMT_KH TPCP vung TNB (03-1-2012)" xfId="1186"/>
    <cellStyle name="1_KlQdinhduyet_KH TPCP vung TNB (03-1-2012)" xfId="1187"/>
    <cellStyle name="1_Kh ql62 (2010) 11-09" xfId="1179"/>
    <cellStyle name="1_KH TPCP vung TNB (03-1-2012)" xfId="1180"/>
    <cellStyle name="1_Khung 2012" xfId="1181"/>
    <cellStyle name="1_TN - Ho tro khac 2011" xfId="1188"/>
    <cellStyle name="1_TRUNG PMU 5" xfId="1189"/>
    <cellStyle name="1_ÿÿÿÿÿ" xfId="1190"/>
    <cellStyle name="1_ÿÿÿÿÿ_Bieu tong hop nhu cau ung 2011 da chon loc -Mien nui" xfId="1191"/>
    <cellStyle name="1_ÿÿÿÿÿ_Bieu tong hop nhu cau ung 2011 da chon loc -Mien nui 2" xfId="1192"/>
    <cellStyle name="1_ÿÿÿÿÿ_Kh ql62 (2010) 11-09" xfId="1193"/>
    <cellStyle name="1_ÿÿÿÿÿ_Khung 2012" xfId="1194"/>
    <cellStyle name="15" xfId="1195"/>
    <cellStyle name="18" xfId="1196"/>
    <cellStyle name="¹éºÐÀ²_      " xfId="1197"/>
    <cellStyle name="2" xfId="1198"/>
    <cellStyle name="2_Book1" xfId="1199"/>
    <cellStyle name="2_Book1_1" xfId="1200"/>
    <cellStyle name="2_Book1_1_!1 1 bao cao giao KH ve HTCMT vung TNB   12-12-2011" xfId="1201"/>
    <cellStyle name="2_Book1_1_Bieu4HTMT" xfId="1202"/>
    <cellStyle name="2_Book1_1_Bieu4HTMT_!1 1 bao cao giao KH ve HTCMT vung TNB   12-12-2011" xfId="1203"/>
    <cellStyle name="2_Book1_1_Bieu4HTMT_KH TPCP vung TNB (03-1-2012)" xfId="1204"/>
    <cellStyle name="2_Book1_1_KH TPCP vung TNB (03-1-2012)" xfId="1205"/>
    <cellStyle name="2_Cau thuy dien Ban La (Cu Anh)" xfId="1206"/>
    <cellStyle name="2_Cau thuy dien Ban La (Cu Anh)_!1 1 bao cao giao KH ve HTCMT vung TNB   12-12-2011" xfId="1207"/>
    <cellStyle name="2_Cau thuy dien Ban La (Cu Anh)_Bieu4HTMT" xfId="1208"/>
    <cellStyle name="2_Cau thuy dien Ban La (Cu Anh)_Bieu4HTMT_!1 1 bao cao giao KH ve HTCMT vung TNB   12-12-2011" xfId="1209"/>
    <cellStyle name="2_Cau thuy dien Ban La (Cu Anh)_Bieu4HTMT_KH TPCP vung TNB (03-1-2012)" xfId="1210"/>
    <cellStyle name="2_Cau thuy dien Ban La (Cu Anh)_KH TPCP vung TNB (03-1-2012)" xfId="1211"/>
    <cellStyle name="2_Du toan 558 (Km17+508.12 - Km 22)" xfId="1212"/>
    <cellStyle name="2_Du toan 558 (Km17+508.12 - Km 22)_!1 1 bao cao giao KH ve HTCMT vung TNB   12-12-2011" xfId="1213"/>
    <cellStyle name="2_Du toan 558 (Km17+508.12 - Km 22)_Bieu4HTMT" xfId="1214"/>
    <cellStyle name="2_Du toan 558 (Km17+508.12 - Km 22)_Bieu4HTMT_!1 1 bao cao giao KH ve HTCMT vung TNB   12-12-2011" xfId="1215"/>
    <cellStyle name="2_Du toan 558 (Km17+508.12 - Km 22)_Bieu4HTMT_KH TPCP vung TNB (03-1-2012)" xfId="1216"/>
    <cellStyle name="2_Du toan 558 (Km17+508.12 - Km 22)_KH TPCP vung TNB (03-1-2012)" xfId="1217"/>
    <cellStyle name="2_Gia_VLQL48_duyet " xfId="1218"/>
    <cellStyle name="2_Gia_VLQL48_duyet _!1 1 bao cao giao KH ve HTCMT vung TNB   12-12-2011" xfId="1219"/>
    <cellStyle name="2_Gia_VLQL48_duyet _Bieu4HTMT" xfId="1220"/>
    <cellStyle name="2_Gia_VLQL48_duyet _Bieu4HTMT_!1 1 bao cao giao KH ve HTCMT vung TNB   12-12-2011" xfId="1221"/>
    <cellStyle name="2_Gia_VLQL48_duyet _Bieu4HTMT_KH TPCP vung TNB (03-1-2012)" xfId="1222"/>
    <cellStyle name="2_Gia_VLQL48_duyet _KH TPCP vung TNB (03-1-2012)" xfId="1223"/>
    <cellStyle name="2_KlQdinhduyet" xfId="1224"/>
    <cellStyle name="2_KlQdinhduyet_!1 1 bao cao giao KH ve HTCMT vung TNB   12-12-2011" xfId="1225"/>
    <cellStyle name="2_KlQdinhduyet_Bieu4HTMT" xfId="1226"/>
    <cellStyle name="2_KlQdinhduyet_Bieu4HTMT_!1 1 bao cao giao KH ve HTCMT vung TNB   12-12-2011" xfId="1227"/>
    <cellStyle name="2_KlQdinhduyet_Bieu4HTMT_KH TPCP vung TNB (03-1-2012)" xfId="1228"/>
    <cellStyle name="2_KlQdinhduyet_KH TPCP vung TNB (03-1-2012)" xfId="1229"/>
    <cellStyle name="2_TRUNG PMU 5" xfId="1230"/>
    <cellStyle name="2_ÿÿÿÿÿ" xfId="1231"/>
    <cellStyle name="2_ÿÿÿÿÿ_Bieu tong hop nhu cau ung 2011 da chon loc -Mien nui" xfId="1232"/>
    <cellStyle name="2_ÿÿÿÿÿ_Bieu tong hop nhu cau ung 2011 da chon loc -Mien nui 2" xfId="1233"/>
    <cellStyle name="20% - Accent1 2" xfId="1234"/>
    <cellStyle name="20% - Accent2 2" xfId="1235"/>
    <cellStyle name="20% - Accent3 2" xfId="1236"/>
    <cellStyle name="20% - Accent4 2" xfId="1237"/>
    <cellStyle name="20% - Accent5 2" xfId="1238"/>
    <cellStyle name="20% - Accent6 2" xfId="1239"/>
    <cellStyle name="-2001" xfId="1240"/>
    <cellStyle name="3" xfId="1241"/>
    <cellStyle name="3_Book1" xfId="1242"/>
    <cellStyle name="3_Book1_1" xfId="1243"/>
    <cellStyle name="3_Book1_1_!1 1 bao cao giao KH ve HTCMT vung TNB   12-12-2011" xfId="1244"/>
    <cellStyle name="3_Book1_1_Bieu4HTMT" xfId="1245"/>
    <cellStyle name="3_Book1_1_Bieu4HTMT_!1 1 bao cao giao KH ve HTCMT vung TNB   12-12-2011" xfId="1246"/>
    <cellStyle name="3_Book1_1_Bieu4HTMT_KH TPCP vung TNB (03-1-2012)" xfId="1247"/>
    <cellStyle name="3_Book1_1_KH TPCP vung TNB (03-1-2012)" xfId="1248"/>
    <cellStyle name="3_Cau thuy dien Ban La (Cu Anh)" xfId="1249"/>
    <cellStyle name="3_Cau thuy dien Ban La (Cu Anh)_!1 1 bao cao giao KH ve HTCMT vung TNB   12-12-2011" xfId="1250"/>
    <cellStyle name="3_Cau thuy dien Ban La (Cu Anh)_Bieu4HTMT" xfId="1251"/>
    <cellStyle name="3_Cau thuy dien Ban La (Cu Anh)_Bieu4HTMT_!1 1 bao cao giao KH ve HTCMT vung TNB   12-12-2011" xfId="1252"/>
    <cellStyle name="3_Cau thuy dien Ban La (Cu Anh)_Bieu4HTMT_KH TPCP vung TNB (03-1-2012)" xfId="1253"/>
    <cellStyle name="3_Cau thuy dien Ban La (Cu Anh)_KH TPCP vung TNB (03-1-2012)" xfId="1254"/>
    <cellStyle name="3_Du toan 558 (Km17+508.12 - Km 22)" xfId="1255"/>
    <cellStyle name="3_Du toan 558 (Km17+508.12 - Km 22)_!1 1 bao cao giao KH ve HTCMT vung TNB   12-12-2011" xfId="1256"/>
    <cellStyle name="3_Du toan 558 (Km17+508.12 - Km 22)_Bieu4HTMT" xfId="1257"/>
    <cellStyle name="3_Du toan 558 (Km17+508.12 - Km 22)_Bieu4HTMT_!1 1 bao cao giao KH ve HTCMT vung TNB   12-12-2011" xfId="1258"/>
    <cellStyle name="3_Du toan 558 (Km17+508.12 - Km 22)_Bieu4HTMT_KH TPCP vung TNB (03-1-2012)" xfId="1259"/>
    <cellStyle name="3_Du toan 558 (Km17+508.12 - Km 22)_KH TPCP vung TNB (03-1-2012)" xfId="1260"/>
    <cellStyle name="3_Gia_VLQL48_duyet " xfId="1261"/>
    <cellStyle name="3_Gia_VLQL48_duyet _!1 1 bao cao giao KH ve HTCMT vung TNB   12-12-2011" xfId="1262"/>
    <cellStyle name="3_Gia_VLQL48_duyet _Bieu4HTMT" xfId="1263"/>
    <cellStyle name="3_Gia_VLQL48_duyet _Bieu4HTMT_!1 1 bao cao giao KH ve HTCMT vung TNB   12-12-2011" xfId="1264"/>
    <cellStyle name="3_Gia_VLQL48_duyet _Bieu4HTMT_KH TPCP vung TNB (03-1-2012)" xfId="1265"/>
    <cellStyle name="3_Gia_VLQL48_duyet _KH TPCP vung TNB (03-1-2012)" xfId="1266"/>
    <cellStyle name="3_KlQdinhduyet" xfId="1267"/>
    <cellStyle name="3_KlQdinhduyet_!1 1 bao cao giao KH ve HTCMT vung TNB   12-12-2011" xfId="1268"/>
    <cellStyle name="3_KlQdinhduyet_Bieu4HTMT" xfId="1269"/>
    <cellStyle name="3_KlQdinhduyet_Bieu4HTMT_!1 1 bao cao giao KH ve HTCMT vung TNB   12-12-2011" xfId="1270"/>
    <cellStyle name="3_KlQdinhduyet_Bieu4HTMT_KH TPCP vung TNB (03-1-2012)" xfId="1271"/>
    <cellStyle name="3_KlQdinhduyet_KH TPCP vung TNB (03-1-2012)" xfId="1272"/>
    <cellStyle name="3_ÿÿÿÿÿ" xfId="1273"/>
    <cellStyle name="4" xfId="1274"/>
    <cellStyle name="4_Book1" xfId="1275"/>
    <cellStyle name="4_Book1_1" xfId="1276"/>
    <cellStyle name="4_Book1_1_!1 1 bao cao giao KH ve HTCMT vung TNB   12-12-2011" xfId="1277"/>
    <cellStyle name="4_Book1_1_Bieu4HTMT" xfId="1278"/>
    <cellStyle name="4_Book1_1_Bieu4HTMT_!1 1 bao cao giao KH ve HTCMT vung TNB   12-12-2011" xfId="1279"/>
    <cellStyle name="4_Book1_1_Bieu4HTMT_KH TPCP vung TNB (03-1-2012)" xfId="1280"/>
    <cellStyle name="4_Book1_1_KH TPCP vung TNB (03-1-2012)" xfId="1281"/>
    <cellStyle name="4_Cau thuy dien Ban La (Cu Anh)" xfId="1282"/>
    <cellStyle name="4_Cau thuy dien Ban La (Cu Anh)_!1 1 bao cao giao KH ve HTCMT vung TNB   12-12-2011" xfId="1283"/>
    <cellStyle name="4_Cau thuy dien Ban La (Cu Anh)_Bieu4HTMT" xfId="1284"/>
    <cellStyle name="4_Cau thuy dien Ban La (Cu Anh)_Bieu4HTMT_!1 1 bao cao giao KH ve HTCMT vung TNB   12-12-2011" xfId="1285"/>
    <cellStyle name="4_Cau thuy dien Ban La (Cu Anh)_Bieu4HTMT_KH TPCP vung TNB (03-1-2012)" xfId="1286"/>
    <cellStyle name="4_Cau thuy dien Ban La (Cu Anh)_KH TPCP vung TNB (03-1-2012)" xfId="1287"/>
    <cellStyle name="4_Du toan 558 (Km17+508.12 - Km 22)" xfId="1288"/>
    <cellStyle name="4_Du toan 558 (Km17+508.12 - Km 22)_!1 1 bao cao giao KH ve HTCMT vung TNB   12-12-2011" xfId="1289"/>
    <cellStyle name="4_Du toan 558 (Km17+508.12 - Km 22)_Bieu4HTMT" xfId="1290"/>
    <cellStyle name="4_Du toan 558 (Km17+508.12 - Km 22)_Bieu4HTMT_!1 1 bao cao giao KH ve HTCMT vung TNB   12-12-2011" xfId="1291"/>
    <cellStyle name="4_Du toan 558 (Km17+508.12 - Km 22)_Bieu4HTMT_KH TPCP vung TNB (03-1-2012)" xfId="1292"/>
    <cellStyle name="4_Du toan 558 (Km17+508.12 - Km 22)_KH TPCP vung TNB (03-1-2012)" xfId="1293"/>
    <cellStyle name="4_Gia_VLQL48_duyet " xfId="1294"/>
    <cellStyle name="4_Gia_VLQL48_duyet _!1 1 bao cao giao KH ve HTCMT vung TNB   12-12-2011" xfId="1295"/>
    <cellStyle name="4_Gia_VLQL48_duyet _Bieu4HTMT" xfId="1296"/>
    <cellStyle name="4_Gia_VLQL48_duyet _Bieu4HTMT_!1 1 bao cao giao KH ve HTCMT vung TNB   12-12-2011" xfId="1297"/>
    <cellStyle name="4_Gia_VLQL48_duyet _Bieu4HTMT_KH TPCP vung TNB (03-1-2012)" xfId="1298"/>
    <cellStyle name="4_Gia_VLQL48_duyet _KH TPCP vung TNB (03-1-2012)" xfId="1299"/>
    <cellStyle name="4_KlQdinhduyet" xfId="1300"/>
    <cellStyle name="4_KlQdinhduyet_!1 1 bao cao giao KH ve HTCMT vung TNB   12-12-2011" xfId="1301"/>
    <cellStyle name="4_KlQdinhduyet_Bieu4HTMT" xfId="1302"/>
    <cellStyle name="4_KlQdinhduyet_Bieu4HTMT_!1 1 bao cao giao KH ve HTCMT vung TNB   12-12-2011" xfId="1303"/>
    <cellStyle name="4_KlQdinhduyet_Bieu4HTMT_KH TPCP vung TNB (03-1-2012)" xfId="1304"/>
    <cellStyle name="4_KlQdinhduyet_KH TPCP vung TNB (03-1-2012)" xfId="1305"/>
    <cellStyle name="4_ÿÿÿÿÿ" xfId="1306"/>
    <cellStyle name="40% - Accent1 2" xfId="1307"/>
    <cellStyle name="40% - Accent2 2" xfId="1308"/>
    <cellStyle name="40% - Accent3 2" xfId="1309"/>
    <cellStyle name="40% - Accent4 2" xfId="1310"/>
    <cellStyle name="40% - Accent5 2" xfId="1311"/>
    <cellStyle name="40% - Accent6 2" xfId="1312"/>
    <cellStyle name="52" xfId="1313"/>
    <cellStyle name="6" xfId="1314"/>
    <cellStyle name="6_15_10_2013 BC nhu cau von doi ung ODA (2014-2016) ngay 15102013 Sua" xfId="1315"/>
    <cellStyle name="6_BC nhu cau von doi ung ODA nganh NN (BKH)" xfId="1316"/>
    <cellStyle name="6_BC nhu cau von doi ung ODA nganh NN (BKH)_05-12  KH trung han 2016-2020 - Liem Thinh edited" xfId="1317"/>
    <cellStyle name="6_BC nhu cau von doi ung ODA nganh NN (BKH)_Copy of 05-12  KH trung han 2016-2020 - Liem Thinh edited (1)" xfId="1318"/>
    <cellStyle name="6_BC Tai co cau (bieu TH)" xfId="1319"/>
    <cellStyle name="6_BC Tai co cau (bieu TH)_05-12  KH trung han 2016-2020 - Liem Thinh edited" xfId="1320"/>
    <cellStyle name="6_BC Tai co cau (bieu TH)_Copy of 05-12  KH trung han 2016-2020 - Liem Thinh edited (1)" xfId="1321"/>
    <cellStyle name="6_Cong trinh co y kien LD_Dang_NN_2011-Tay nguyen-9-10" xfId="1322"/>
    <cellStyle name="6_Cong trinh co y kien LD_Dang_NN_2011-Tay nguyen-9-10_!1 1 bao cao giao KH ve HTCMT vung TNB   12-12-2011" xfId="1323"/>
    <cellStyle name="6_Cong trinh co y kien LD_Dang_NN_2011-Tay nguyen-9-10_Bieu4HTMT" xfId="1324"/>
    <cellStyle name="6_Cong trinh co y kien LD_Dang_NN_2011-Tay nguyen-9-10_Bieu4HTMT_!1 1 bao cao giao KH ve HTCMT vung TNB   12-12-2011" xfId="1325"/>
    <cellStyle name="6_Cong trinh co y kien LD_Dang_NN_2011-Tay nguyen-9-10_Bieu4HTMT_KH TPCP vung TNB (03-1-2012)" xfId="1326"/>
    <cellStyle name="6_Cong trinh co y kien LD_Dang_NN_2011-Tay nguyen-9-10_KH TPCP vung TNB (03-1-2012)" xfId="1327"/>
    <cellStyle name="6_DK 2014-2015 final" xfId="1328"/>
    <cellStyle name="6_DK 2014-2015 final_05-12  KH trung han 2016-2020 - Liem Thinh edited" xfId="1329"/>
    <cellStyle name="6_DK 2014-2015 final_Copy of 05-12  KH trung han 2016-2020 - Liem Thinh edited (1)" xfId="1330"/>
    <cellStyle name="6_DK 2014-2015 new" xfId="1331"/>
    <cellStyle name="6_DK 2014-2015 new_05-12  KH trung han 2016-2020 - Liem Thinh edited" xfId="1332"/>
    <cellStyle name="6_DK 2014-2015 new_Copy of 05-12  KH trung han 2016-2020 - Liem Thinh edited (1)" xfId="1333"/>
    <cellStyle name="6_DK KH CBDT 2014 11-11-2013" xfId="1334"/>
    <cellStyle name="6_DK KH CBDT 2014 11-11-2013(1)" xfId="1335"/>
    <cellStyle name="6_DK KH CBDT 2014 11-11-2013(1)_05-12  KH trung han 2016-2020 - Liem Thinh edited" xfId="1336"/>
    <cellStyle name="6_DK KH CBDT 2014 11-11-2013(1)_Copy of 05-12  KH trung han 2016-2020 - Liem Thinh edited (1)" xfId="1337"/>
    <cellStyle name="6_DK KH CBDT 2014 11-11-2013_05-12  KH trung han 2016-2020 - Liem Thinh edited" xfId="1338"/>
    <cellStyle name="6_DK KH CBDT 2014 11-11-2013_Copy of 05-12  KH trung han 2016-2020 - Liem Thinh edited (1)" xfId="1339"/>
    <cellStyle name="6_KH 2011-2015" xfId="1340"/>
    <cellStyle name="6_tai co cau dau tu (tong hop)1" xfId="1341"/>
    <cellStyle name="6_TN - Ho tro khac 2011" xfId="1342"/>
    <cellStyle name="6_TN - Ho tro khac 2011_!1 1 bao cao giao KH ve HTCMT vung TNB   12-12-2011" xfId="1343"/>
    <cellStyle name="6_TN - Ho tro khac 2011_Bieu4HTMT" xfId="1344"/>
    <cellStyle name="6_TN - Ho tro khac 2011_Bieu4HTMT_!1 1 bao cao giao KH ve HTCMT vung TNB   12-12-2011" xfId="1345"/>
    <cellStyle name="6_TN - Ho tro khac 2011_Bieu4HTMT_KH TPCP vung TNB (03-1-2012)" xfId="1346"/>
    <cellStyle name="6_TN - Ho tro khac 2011_KH TPCP vung TNB (03-1-2012)" xfId="1347"/>
    <cellStyle name="60% - Accent1 2" xfId="1348"/>
    <cellStyle name="60% - Accent2 2" xfId="1349"/>
    <cellStyle name="60% - Accent3 2" xfId="1350"/>
    <cellStyle name="60% - Accent4 2" xfId="1351"/>
    <cellStyle name="60% - Accent5 2" xfId="1352"/>
    <cellStyle name="60% - Accent6 2" xfId="1353"/>
    <cellStyle name="9" xfId="1354"/>
    <cellStyle name="9_!1 1 bao cao giao KH ve HTCMT vung TNB   12-12-2011" xfId="1355"/>
    <cellStyle name="9_Bieu4HTMT" xfId="1356"/>
    <cellStyle name="9_Bieu4HTMT_!1 1 bao cao giao KH ve HTCMT vung TNB   12-12-2011" xfId="1357"/>
    <cellStyle name="9_Bieu4HTMT_KH TPCP vung TNB (03-1-2012)" xfId="1358"/>
    <cellStyle name="9_KH TPCP vung TNB (03-1-2012)" xfId="1359"/>
    <cellStyle name="Accent1 2" xfId="1360"/>
    <cellStyle name="Accent2 2" xfId="1361"/>
    <cellStyle name="Accent3 2" xfId="1362"/>
    <cellStyle name="Accent4 2" xfId="1363"/>
    <cellStyle name="Accent5 2" xfId="1364"/>
    <cellStyle name="Accent6 2" xfId="1365"/>
    <cellStyle name="ÅëÈ­ [0]_      " xfId="1366"/>
    <cellStyle name="AeE­ [0]_INQUIRY ¿?¾÷AßAø " xfId="1367"/>
    <cellStyle name="ÅëÈ­ [0]_L601CPT" xfId="1368"/>
    <cellStyle name="ÅëÈ­_      " xfId="1369"/>
    <cellStyle name="AeE­_INQUIRY ¿?¾÷AßAø " xfId="1370"/>
    <cellStyle name="ÅëÈ­_L601CPT" xfId="1371"/>
    <cellStyle name="args.style" xfId="1372"/>
    <cellStyle name="args.style 2" xfId="1373"/>
    <cellStyle name="at" xfId="1374"/>
    <cellStyle name="ÄÞ¸¶ [0]_      " xfId="1375"/>
    <cellStyle name="AÞ¸¶ [0]_INQUIRY ¿?¾÷AßAø " xfId="1376"/>
    <cellStyle name="ÄÞ¸¶ [0]_L601CPT" xfId="1377"/>
    <cellStyle name="ÄÞ¸¶_      " xfId="1378"/>
    <cellStyle name="AÞ¸¶_INQUIRY ¿?¾÷AßAø " xfId="1379"/>
    <cellStyle name="ÄÞ¸¶_L601CPT" xfId="1380"/>
    <cellStyle name="AutoFormat Options" xfId="1381"/>
    <cellStyle name="AutoFormat Options 2" xfId="1382"/>
    <cellStyle name="Bad 2" xfId="1383"/>
    <cellStyle name="Body" xfId="1384"/>
    <cellStyle name="C?AØ_¿?¾÷CoE² " xfId="1385"/>
    <cellStyle name="C~1" xfId="1386"/>
    <cellStyle name="Ç¥ÁØ_      " xfId="1387"/>
    <cellStyle name="C￥AØ_¿μ¾÷CoE² " xfId="1388"/>
    <cellStyle name="Ç¥ÁØ_±¸¹Ì´ëÃ¥" xfId="1389"/>
    <cellStyle name="C￥AØ_Sheet1_¿μ¾÷CoE² " xfId="1390"/>
    <cellStyle name="Ç¥ÁØ_ÿÿÿÿÿÿ_4_ÃÑÇÕ°è " xfId="1391"/>
    <cellStyle name="Calc Currency (0)" xfId="1392"/>
    <cellStyle name="Calc Currency (0) 2" xfId="1393"/>
    <cellStyle name="Calc Currency (2)" xfId="1394"/>
    <cellStyle name="Calc Currency (2) 10" xfId="1395"/>
    <cellStyle name="Calc Currency (2) 11" xfId="1396"/>
    <cellStyle name="Calc Currency (2) 12" xfId="1397"/>
    <cellStyle name="Calc Currency (2) 13" xfId="1398"/>
    <cellStyle name="Calc Currency (2) 14" xfId="1399"/>
    <cellStyle name="Calc Currency (2) 15" xfId="1400"/>
    <cellStyle name="Calc Currency (2) 16" xfId="1401"/>
    <cellStyle name="Calc Currency (2) 2" xfId="1402"/>
    <cellStyle name="Calc Currency (2) 3" xfId="1403"/>
    <cellStyle name="Calc Currency (2) 4" xfId="1404"/>
    <cellStyle name="Calc Currency (2) 5" xfId="1405"/>
    <cellStyle name="Calc Currency (2) 6" xfId="1406"/>
    <cellStyle name="Calc Currency (2) 7" xfId="1407"/>
    <cellStyle name="Calc Currency (2) 8" xfId="1408"/>
    <cellStyle name="Calc Currency (2) 9" xfId="1409"/>
    <cellStyle name="Calc Percent (0)" xfId="1410"/>
    <cellStyle name="Calc Percent (0) 10" xfId="1411"/>
    <cellStyle name="Calc Percent (0) 11" xfId="1412"/>
    <cellStyle name="Calc Percent (0) 12" xfId="1413"/>
    <cellStyle name="Calc Percent (0) 13" xfId="1414"/>
    <cellStyle name="Calc Percent (0) 14" xfId="1415"/>
    <cellStyle name="Calc Percent (0) 15" xfId="1416"/>
    <cellStyle name="Calc Percent (0) 16" xfId="1417"/>
    <cellStyle name="Calc Percent (0) 2" xfId="1418"/>
    <cellStyle name="Calc Percent (0) 3" xfId="1419"/>
    <cellStyle name="Calc Percent (0) 4" xfId="1420"/>
    <cellStyle name="Calc Percent (0) 5" xfId="1421"/>
    <cellStyle name="Calc Percent (0) 6" xfId="1422"/>
    <cellStyle name="Calc Percent (0) 7" xfId="1423"/>
    <cellStyle name="Calc Percent (0) 8" xfId="1424"/>
    <cellStyle name="Calc Percent (0) 9" xfId="1425"/>
    <cellStyle name="Calc Percent (1)" xfId="1426"/>
    <cellStyle name="Calc Percent (1) 10" xfId="1427"/>
    <cellStyle name="Calc Percent (1) 11" xfId="1428"/>
    <cellStyle name="Calc Percent (1) 12" xfId="1429"/>
    <cellStyle name="Calc Percent (1) 13" xfId="1430"/>
    <cellStyle name="Calc Percent (1) 14" xfId="1431"/>
    <cellStyle name="Calc Percent (1) 15" xfId="1432"/>
    <cellStyle name="Calc Percent (1) 16" xfId="1433"/>
    <cellStyle name="Calc Percent (1) 2" xfId="1434"/>
    <cellStyle name="Calc Percent (1) 3" xfId="1435"/>
    <cellStyle name="Calc Percent (1) 4" xfId="1436"/>
    <cellStyle name="Calc Percent (1) 5" xfId="1437"/>
    <cellStyle name="Calc Percent (1) 6" xfId="1438"/>
    <cellStyle name="Calc Percent (1) 7" xfId="1439"/>
    <cellStyle name="Calc Percent (1) 8" xfId="1440"/>
    <cellStyle name="Calc Percent (1) 9" xfId="1441"/>
    <cellStyle name="Calc Percent (2)" xfId="1442"/>
    <cellStyle name="Calc Percent (2) 10" xfId="1443"/>
    <cellStyle name="Calc Percent (2) 11" xfId="1444"/>
    <cellStyle name="Calc Percent (2) 12" xfId="1445"/>
    <cellStyle name="Calc Percent (2) 13" xfId="1446"/>
    <cellStyle name="Calc Percent (2) 14" xfId="1447"/>
    <cellStyle name="Calc Percent (2) 15" xfId="1448"/>
    <cellStyle name="Calc Percent (2) 16" xfId="1449"/>
    <cellStyle name="Calc Percent (2) 2" xfId="1450"/>
    <cellStyle name="Calc Percent (2) 3" xfId="1451"/>
    <cellStyle name="Calc Percent (2) 4" xfId="1452"/>
    <cellStyle name="Calc Percent (2) 5" xfId="1453"/>
    <cellStyle name="Calc Percent (2) 6" xfId="1454"/>
    <cellStyle name="Calc Percent (2) 7" xfId="1455"/>
    <cellStyle name="Calc Percent (2) 8" xfId="1456"/>
    <cellStyle name="Calc Percent (2) 9" xfId="1457"/>
    <cellStyle name="Calc Units (0)" xfId="1458"/>
    <cellStyle name="Calc Units (0) 10" xfId="1459"/>
    <cellStyle name="Calc Units (0) 11" xfId="1460"/>
    <cellStyle name="Calc Units (0) 12" xfId="1461"/>
    <cellStyle name="Calc Units (0) 13" xfId="1462"/>
    <cellStyle name="Calc Units (0) 14" xfId="1463"/>
    <cellStyle name="Calc Units (0) 15" xfId="1464"/>
    <cellStyle name="Calc Units (0) 16" xfId="1465"/>
    <cellStyle name="Calc Units (0) 2" xfId="1466"/>
    <cellStyle name="Calc Units (0) 3" xfId="1467"/>
    <cellStyle name="Calc Units (0) 4" xfId="1468"/>
    <cellStyle name="Calc Units (0) 5" xfId="1469"/>
    <cellStyle name="Calc Units (0) 6" xfId="1470"/>
    <cellStyle name="Calc Units (0) 7" xfId="1471"/>
    <cellStyle name="Calc Units (0) 8" xfId="1472"/>
    <cellStyle name="Calc Units (0) 9" xfId="1473"/>
    <cellStyle name="Calc Units (1)" xfId="1474"/>
    <cellStyle name="Calc Units (1) 10" xfId="1475"/>
    <cellStyle name="Calc Units (1) 11" xfId="1476"/>
    <cellStyle name="Calc Units (1) 12" xfId="1477"/>
    <cellStyle name="Calc Units (1) 13" xfId="1478"/>
    <cellStyle name="Calc Units (1) 14" xfId="1479"/>
    <cellStyle name="Calc Units (1) 15" xfId="1480"/>
    <cellStyle name="Calc Units (1) 16" xfId="1481"/>
    <cellStyle name="Calc Units (1) 2" xfId="1482"/>
    <cellStyle name="Calc Units (1) 3" xfId="1483"/>
    <cellStyle name="Calc Units (1) 4" xfId="1484"/>
    <cellStyle name="Calc Units (1) 5" xfId="1485"/>
    <cellStyle name="Calc Units (1) 6" xfId="1486"/>
    <cellStyle name="Calc Units (1) 7" xfId="1487"/>
    <cellStyle name="Calc Units (1) 8" xfId="1488"/>
    <cellStyle name="Calc Units (1) 9" xfId="1489"/>
    <cellStyle name="Calc Units (2)" xfId="1490"/>
    <cellStyle name="Calc Units (2) 10" xfId="1491"/>
    <cellStyle name="Calc Units (2) 11" xfId="1492"/>
    <cellStyle name="Calc Units (2) 12" xfId="1493"/>
    <cellStyle name="Calc Units (2) 13" xfId="1494"/>
    <cellStyle name="Calc Units (2) 14" xfId="1495"/>
    <cellStyle name="Calc Units (2) 15" xfId="1496"/>
    <cellStyle name="Calc Units (2) 16" xfId="1497"/>
    <cellStyle name="Calc Units (2) 2" xfId="1498"/>
    <cellStyle name="Calc Units (2) 3" xfId="1499"/>
    <cellStyle name="Calc Units (2) 4" xfId="1500"/>
    <cellStyle name="Calc Units (2) 5" xfId="1501"/>
    <cellStyle name="Calc Units (2) 6" xfId="1502"/>
    <cellStyle name="Calc Units (2) 7" xfId="1503"/>
    <cellStyle name="Calc Units (2) 8" xfId="1504"/>
    <cellStyle name="Calc Units (2) 9" xfId="1505"/>
    <cellStyle name="Calculation 2" xfId="1506"/>
    <cellStyle name="category" xfId="1507"/>
    <cellStyle name="category 2" xfId="1508"/>
    <cellStyle name="Centered Heading" xfId="1509"/>
    <cellStyle name="Cerrency_Sheet2_XANGDAU" xfId="1510"/>
    <cellStyle name="Column_Title" xfId="1514"/>
    <cellStyle name="Comma" xfId="4261" builtinId="3"/>
    <cellStyle name="Comma  - Style1" xfId="1515"/>
    <cellStyle name="Comma  - Style2" xfId="1516"/>
    <cellStyle name="Comma  - Style3" xfId="1517"/>
    <cellStyle name="Comma  - Style4" xfId="1518"/>
    <cellStyle name="Comma  - Style5" xfId="1519"/>
    <cellStyle name="Comma  - Style6" xfId="1520"/>
    <cellStyle name="Comma  - Style7" xfId="1521"/>
    <cellStyle name="Comma  - Style8" xfId="1522"/>
    <cellStyle name="Comma %" xfId="1523"/>
    <cellStyle name="Comma % 10" xfId="1524"/>
    <cellStyle name="Comma % 11" xfId="1525"/>
    <cellStyle name="Comma % 12" xfId="1526"/>
    <cellStyle name="Comma % 13" xfId="1527"/>
    <cellStyle name="Comma % 14" xfId="1528"/>
    <cellStyle name="Comma % 15" xfId="1529"/>
    <cellStyle name="Comma % 2" xfId="1530"/>
    <cellStyle name="Comma % 3" xfId="1531"/>
    <cellStyle name="Comma % 4" xfId="1532"/>
    <cellStyle name="Comma % 5" xfId="1533"/>
    <cellStyle name="Comma % 6" xfId="1534"/>
    <cellStyle name="Comma % 7" xfId="1535"/>
    <cellStyle name="Comma % 8" xfId="1536"/>
    <cellStyle name="Comma % 9" xfId="1537"/>
    <cellStyle name="Comma [0] 10" xfId="1538"/>
    <cellStyle name="Comma [0] 11" xfId="1539"/>
    <cellStyle name="Comma [0] 2" xfId="1540"/>
    <cellStyle name="Comma [0] 2 10" xfId="1541"/>
    <cellStyle name="Comma [0] 2 11" xfId="1542"/>
    <cellStyle name="Comma [0] 2 12" xfId="1543"/>
    <cellStyle name="Comma [0] 2 13" xfId="1544"/>
    <cellStyle name="Comma [0] 2 14" xfId="1545"/>
    <cellStyle name="Comma [0] 2 15" xfId="1546"/>
    <cellStyle name="Comma [0] 2 16" xfId="1547"/>
    <cellStyle name="Comma [0] 2 17" xfId="1548"/>
    <cellStyle name="Comma [0] 2 18" xfId="1549"/>
    <cellStyle name="Comma [0] 2 19" xfId="1550"/>
    <cellStyle name="Comma [0] 2 2" xfId="1551"/>
    <cellStyle name="Comma [0] 2 2 2" xfId="1552"/>
    <cellStyle name="Comma [0] 2 20" xfId="1553"/>
    <cellStyle name="Comma [0] 2 21" xfId="1554"/>
    <cellStyle name="Comma [0] 2 22" xfId="1555"/>
    <cellStyle name="Comma [0] 2 23" xfId="1556"/>
    <cellStyle name="Comma [0] 2 24" xfId="1557"/>
    <cellStyle name="Comma [0] 2 25" xfId="1558"/>
    <cellStyle name="Comma [0] 2 26" xfId="1559"/>
    <cellStyle name="Comma [0] 2 3" xfId="1560"/>
    <cellStyle name="Comma [0] 2 4" xfId="1561"/>
    <cellStyle name="Comma [0] 2 5" xfId="1562"/>
    <cellStyle name="Comma [0] 2 6" xfId="1563"/>
    <cellStyle name="Comma [0] 2 7" xfId="1564"/>
    <cellStyle name="Comma [0] 2 8" xfId="1565"/>
    <cellStyle name="Comma [0] 2 9" xfId="1566"/>
    <cellStyle name="Comma [0] 2_05-12  KH trung han 2016-2020 - Liem Thinh edited" xfId="1567"/>
    <cellStyle name="Comma [0] 3" xfId="1568"/>
    <cellStyle name="Comma [0] 3 2" xfId="1569"/>
    <cellStyle name="Comma [0] 3 3" xfId="1570"/>
    <cellStyle name="Comma [0] 4" xfId="1571"/>
    <cellStyle name="Comma [0] 5" xfId="1572"/>
    <cellStyle name="Comma [0] 6" xfId="1573"/>
    <cellStyle name="Comma [0] 7" xfId="1574"/>
    <cellStyle name="Comma [0] 8" xfId="1575"/>
    <cellStyle name="Comma [0] 9" xfId="1576"/>
    <cellStyle name="Comma [00]" xfId="1577"/>
    <cellStyle name="Comma [00] 10" xfId="1578"/>
    <cellStyle name="Comma [00] 11" xfId="1579"/>
    <cellStyle name="Comma [00] 12" xfId="1580"/>
    <cellStyle name="Comma [00] 13" xfId="1581"/>
    <cellStyle name="Comma [00] 14" xfId="1582"/>
    <cellStyle name="Comma [00] 15" xfId="1583"/>
    <cellStyle name="Comma [00] 16" xfId="1584"/>
    <cellStyle name="Comma [00] 2" xfId="1585"/>
    <cellStyle name="Comma [00] 3" xfId="1586"/>
    <cellStyle name="Comma [00] 4" xfId="1587"/>
    <cellStyle name="Comma [00] 5" xfId="1588"/>
    <cellStyle name="Comma [00] 6" xfId="1589"/>
    <cellStyle name="Comma [00] 7" xfId="1590"/>
    <cellStyle name="Comma [00] 8" xfId="1591"/>
    <cellStyle name="Comma [00] 9" xfId="1592"/>
    <cellStyle name="Comma 0.0" xfId="1593"/>
    <cellStyle name="Comma 0.0%" xfId="1594"/>
    <cellStyle name="Comma 0.00" xfId="1595"/>
    <cellStyle name="Comma 0.00%" xfId="1596"/>
    <cellStyle name="Comma 0.000" xfId="1597"/>
    <cellStyle name="Comma 0.000%" xfId="1598"/>
    <cellStyle name="Comma 10" xfId="1599"/>
    <cellStyle name="Comma 10 10" xfId="1600"/>
    <cellStyle name="Comma 10 2" xfId="1601"/>
    <cellStyle name="Comma 10 2 2" xfId="1602"/>
    <cellStyle name="Comma 10 3" xfId="1603"/>
    <cellStyle name="Comma 10 3 2" xfId="1604"/>
    <cellStyle name="Comma 10 3 3 2" xfId="1605"/>
    <cellStyle name="Comma 11" xfId="1606"/>
    <cellStyle name="Comma 11 2" xfId="1607"/>
    <cellStyle name="Comma 11 3" xfId="1608"/>
    <cellStyle name="Comma 11 3 2" xfId="1609"/>
    <cellStyle name="Comma 11 3 3" xfId="1610"/>
    <cellStyle name="Comma 12" xfId="1611"/>
    <cellStyle name="Comma 12 2" xfId="1612"/>
    <cellStyle name="Comma 12 3" xfId="1613"/>
    <cellStyle name="Comma 13" xfId="1614"/>
    <cellStyle name="Comma 13 2" xfId="1615"/>
    <cellStyle name="Comma 13 2 2" xfId="1616"/>
    <cellStyle name="Comma 13 2 2 2" xfId="1617"/>
    <cellStyle name="Comma 13 2 2 2 2" xfId="1618"/>
    <cellStyle name="Comma 13 2 2 2 3" xfId="1619"/>
    <cellStyle name="Comma 13 2 2 3" xfId="1620"/>
    <cellStyle name="Comma 13 2 2 4" xfId="1621"/>
    <cellStyle name="Comma 13 2 2 5" xfId="1622"/>
    <cellStyle name="Comma 13 2 3" xfId="1623"/>
    <cellStyle name="Comma 13 2 3 2" xfId="1624"/>
    <cellStyle name="Comma 13 2 4" xfId="1625"/>
    <cellStyle name="Comma 13 2 5" xfId="1626"/>
    <cellStyle name="Comma 13 3" xfId="1627"/>
    <cellStyle name="Comma 13 4" xfId="1628"/>
    <cellStyle name="Comma 14" xfId="1629"/>
    <cellStyle name="Comma 14 2" xfId="1630"/>
    <cellStyle name="Comma 14 2 2" xfId="1631"/>
    <cellStyle name="Comma 14 3" xfId="1632"/>
    <cellStyle name="Comma 15" xfId="1633"/>
    <cellStyle name="Comma 15 2" xfId="1634"/>
    <cellStyle name="Comma 15 3" xfId="1635"/>
    <cellStyle name="Comma 16" xfId="1636"/>
    <cellStyle name="Comma 16 2" xfId="1637"/>
    <cellStyle name="Comma 16 3" xfId="1638"/>
    <cellStyle name="Comma 16 3 2" xfId="1639"/>
    <cellStyle name="Comma 16 3 2 2" xfId="1640"/>
    <cellStyle name="Comma 16 3 2 2 2 3" xfId="4262"/>
    <cellStyle name="Comma 16 3 3" xfId="1641"/>
    <cellStyle name="Comma 16 3 3 2" xfId="1642"/>
    <cellStyle name="Comma 16 3 4" xfId="1643"/>
    <cellStyle name="Comma 17" xfId="1644"/>
    <cellStyle name="Comma 17 2" xfId="1645"/>
    <cellStyle name="Comma 17 3" xfId="1646"/>
    <cellStyle name="Comma 17 4" xfId="1647"/>
    <cellStyle name="Comma 18" xfId="1648"/>
    <cellStyle name="Comma 18 2" xfId="1649"/>
    <cellStyle name="Comma 18 3" xfId="1650"/>
    <cellStyle name="Comma 19" xfId="1651"/>
    <cellStyle name="Comma 19 2" xfId="1652"/>
    <cellStyle name="Comma 2" xfId="1653"/>
    <cellStyle name="Comma 2 10" xfId="1654"/>
    <cellStyle name="Comma 2 11" xfId="1655"/>
    <cellStyle name="Comma 2 12" xfId="1656"/>
    <cellStyle name="Comma 2 13" xfId="1657"/>
    <cellStyle name="Comma 2 14" xfId="1658"/>
    <cellStyle name="Comma 2 15" xfId="1659"/>
    <cellStyle name="Comma 2 16" xfId="1660"/>
    <cellStyle name="Comma 2 17" xfId="1661"/>
    <cellStyle name="Comma 2 18" xfId="1662"/>
    <cellStyle name="Comma 2 19" xfId="1663"/>
    <cellStyle name="Comma 2 2" xfId="1664"/>
    <cellStyle name="Comma 2 2 10" xfId="1665"/>
    <cellStyle name="Comma 2 2 11" xfId="1666"/>
    <cellStyle name="Comma 2 2 12" xfId="1667"/>
    <cellStyle name="Comma 2 2 13" xfId="1668"/>
    <cellStyle name="Comma 2 2 14" xfId="1669"/>
    <cellStyle name="Comma 2 2 15" xfId="1670"/>
    <cellStyle name="Comma 2 2 16" xfId="1671"/>
    <cellStyle name="Comma 2 2 17" xfId="1672"/>
    <cellStyle name="Comma 2 2 18" xfId="1673"/>
    <cellStyle name="Comma 2 2 19" xfId="1674"/>
    <cellStyle name="Comma 2 2 2" xfId="1675"/>
    <cellStyle name="Comma 2 2 2 10" xfId="1676"/>
    <cellStyle name="Comma 2 2 2 11" xfId="1677"/>
    <cellStyle name="Comma 2 2 2 12" xfId="1678"/>
    <cellStyle name="Comma 2 2 2 13" xfId="1679"/>
    <cellStyle name="Comma 2 2 2 14" xfId="1680"/>
    <cellStyle name="Comma 2 2 2 15" xfId="1681"/>
    <cellStyle name="Comma 2 2 2 16" xfId="1682"/>
    <cellStyle name="Comma 2 2 2 17" xfId="1683"/>
    <cellStyle name="Comma 2 2 2 18" xfId="1684"/>
    <cellStyle name="Comma 2 2 2 19" xfId="1685"/>
    <cellStyle name="Comma 2 2 2 2" xfId="1686"/>
    <cellStyle name="Comma 2 2 2 2 2" xfId="1687"/>
    <cellStyle name="Comma 2 2 2 20" xfId="1688"/>
    <cellStyle name="Comma 2 2 2 21" xfId="1689"/>
    <cellStyle name="Comma 2 2 2 22" xfId="1690"/>
    <cellStyle name="Comma 2 2 2 23" xfId="1691"/>
    <cellStyle name="Comma 2 2 2 24" xfId="1692"/>
    <cellStyle name="Comma 2 2 2 3" xfId="1693"/>
    <cellStyle name="Comma 2 2 2 4" xfId="1694"/>
    <cellStyle name="Comma 2 2 2 5" xfId="1695"/>
    <cellStyle name="Comma 2 2 2 6" xfId="1696"/>
    <cellStyle name="Comma 2 2 2 7" xfId="1697"/>
    <cellStyle name="Comma 2 2 2 8" xfId="1698"/>
    <cellStyle name="Comma 2 2 2 9" xfId="1699"/>
    <cellStyle name="Comma 2 2 20" xfId="1700"/>
    <cellStyle name="Comma 2 2 21" xfId="1701"/>
    <cellStyle name="Comma 2 2 22" xfId="1702"/>
    <cellStyle name="Comma 2 2 23" xfId="1703"/>
    <cellStyle name="Comma 2 2 24" xfId="1704"/>
    <cellStyle name="Comma 2 2 24 2" xfId="1705"/>
    <cellStyle name="Comma 2 2 25" xfId="1706"/>
    <cellStyle name="Comma 2 2 3" xfId="1707"/>
    <cellStyle name="Comma 2 2 3 2" xfId="1708"/>
    <cellStyle name="Comma 2 2 4" xfId="1709"/>
    <cellStyle name="Comma 2 2 5" xfId="1710"/>
    <cellStyle name="Comma 2 2 6" xfId="1711"/>
    <cellStyle name="Comma 2 2 7" xfId="1712"/>
    <cellStyle name="Comma 2 2 8" xfId="1713"/>
    <cellStyle name="Comma 2 2 9" xfId="1714"/>
    <cellStyle name="Comma 2 2_05-12  KH trung han 2016-2020 - Liem Thinh edited" xfId="1715"/>
    <cellStyle name="Comma 2 20" xfId="1716"/>
    <cellStyle name="Comma 2 21" xfId="1717"/>
    <cellStyle name="Comma 2 22" xfId="1718"/>
    <cellStyle name="Comma 2 23" xfId="1719"/>
    <cellStyle name="Comma 2 24" xfId="1720"/>
    <cellStyle name="Comma 2 25" xfId="1721"/>
    <cellStyle name="Comma 2 26" xfId="1722"/>
    <cellStyle name="Comma 2 26 2" xfId="1723"/>
    <cellStyle name="Comma 2 27" xfId="1724"/>
    <cellStyle name="Comma 2 3" xfId="1725"/>
    <cellStyle name="Comma 2 3 2" xfId="1726"/>
    <cellStyle name="Comma 2 3 2 2" xfId="1727"/>
    <cellStyle name="Comma 2 3 2 3" xfId="1728"/>
    <cellStyle name="Comma 2 3 3" xfId="1729"/>
    <cellStyle name="Comma 2 4" xfId="1730"/>
    <cellStyle name="Comma 2 4 2" xfId="1731"/>
    <cellStyle name="Comma 2 5" xfId="1732"/>
    <cellStyle name="Comma 2 5 2" xfId="1733"/>
    <cellStyle name="Comma 2 5 3" xfId="1734"/>
    <cellStyle name="Comma 2 6" xfId="1735"/>
    <cellStyle name="Comma 2 7" xfId="1736"/>
    <cellStyle name="Comma 2 8" xfId="1737"/>
    <cellStyle name="Comma 2 9" xfId="1738"/>
    <cellStyle name="Comma 2_05-12  KH trung han 2016-2020 - Liem Thinh edited" xfId="1739"/>
    <cellStyle name="Comma 20" xfId="1740"/>
    <cellStyle name="Comma 20 2" xfId="1741"/>
    <cellStyle name="Comma 20 3" xfId="1742"/>
    <cellStyle name="Comma 21" xfId="1743"/>
    <cellStyle name="Comma 21 2" xfId="1744"/>
    <cellStyle name="Comma 21 3" xfId="1745"/>
    <cellStyle name="Comma 22" xfId="1746"/>
    <cellStyle name="Comma 22 2" xfId="1747"/>
    <cellStyle name="Comma 22 3" xfId="1748"/>
    <cellStyle name="Comma 23" xfId="1749"/>
    <cellStyle name="Comma 23 2" xfId="1750"/>
    <cellStyle name="Comma 23 3" xfId="1751"/>
    <cellStyle name="Comma 24" xfId="1752"/>
    <cellStyle name="Comma 24 2" xfId="1753"/>
    <cellStyle name="Comma 25" xfId="1754"/>
    <cellStyle name="Comma 25 2" xfId="1755"/>
    <cellStyle name="Comma 26" xfId="1756"/>
    <cellStyle name="Comma 26 2" xfId="1757"/>
    <cellStyle name="Comma 27" xfId="1758"/>
    <cellStyle name="Comma 27 2" xfId="1759"/>
    <cellStyle name="Comma 28" xfId="1760"/>
    <cellStyle name="Comma 28 2" xfId="1761"/>
    <cellStyle name="Comma 29" xfId="1762"/>
    <cellStyle name="Comma 29 2" xfId="1763"/>
    <cellStyle name="Comma 3" xfId="1764"/>
    <cellStyle name="Comma 3 2" xfId="1765"/>
    <cellStyle name="Comma 3 2 10" xfId="1766"/>
    <cellStyle name="Comma 3 2 11" xfId="1767"/>
    <cellStyle name="Comma 3 2 12" xfId="1768"/>
    <cellStyle name="Comma 3 2 13" xfId="1769"/>
    <cellStyle name="Comma 3 2 14" xfId="1770"/>
    <cellStyle name="Comma 3 2 15" xfId="1771"/>
    <cellStyle name="Comma 3 2 2" xfId="1772"/>
    <cellStyle name="Comma 3 2 2 2" xfId="1773"/>
    <cellStyle name="Comma 3 2 2 3" xfId="1774"/>
    <cellStyle name="Comma 3 2 3" xfId="1775"/>
    <cellStyle name="Comma 3 2 3 2" xfId="1776"/>
    <cellStyle name="Comma 3 2 3 3" xfId="1777"/>
    <cellStyle name="Comma 3 2 4" xfId="1778"/>
    <cellStyle name="Comma 3 2 5" xfId="1779"/>
    <cellStyle name="Comma 3 2 6" xfId="1780"/>
    <cellStyle name="Comma 3 2 7" xfId="1781"/>
    <cellStyle name="Comma 3 2 8" xfId="1782"/>
    <cellStyle name="Comma 3 2 9" xfId="1783"/>
    <cellStyle name="Comma 3 3" xfId="1784"/>
    <cellStyle name="Comma 3 3 2" xfId="1785"/>
    <cellStyle name="Comma 3 3 3" xfId="1786"/>
    <cellStyle name="Comma 3 4" xfId="1787"/>
    <cellStyle name="Comma 3 4 2" xfId="1788"/>
    <cellStyle name="Comma 3 4 3" xfId="1789"/>
    <cellStyle name="Comma 3 5" xfId="1790"/>
    <cellStyle name="Comma 3 5 2" xfId="1791"/>
    <cellStyle name="Comma 3 6" xfId="1792"/>
    <cellStyle name="Comma 3 6 2" xfId="1793"/>
    <cellStyle name="Comma 3_Biểu 14 - KH2015 dự án ODA" xfId="1794"/>
    <cellStyle name="Comma 30" xfId="1795"/>
    <cellStyle name="Comma 30 2" xfId="1796"/>
    <cellStyle name="Comma 31" xfId="1797"/>
    <cellStyle name="Comma 31 2" xfId="1798"/>
    <cellStyle name="Comma 32" xfId="1799"/>
    <cellStyle name="Comma 32 2" xfId="1800"/>
    <cellStyle name="Comma 32 2 2" xfId="1801"/>
    <cellStyle name="Comma 32 3" xfId="1802"/>
    <cellStyle name="Comma 33" xfId="1803"/>
    <cellStyle name="Comma 33 2" xfId="1804"/>
    <cellStyle name="Comma 34" xfId="1805"/>
    <cellStyle name="Comma 34 2" xfId="1806"/>
    <cellStyle name="Comma 35" xfId="1807"/>
    <cellStyle name="Comma 35 2" xfId="1808"/>
    <cellStyle name="Comma 35 3" xfId="1809"/>
    <cellStyle name="Comma 35 3 2" xfId="1810"/>
    <cellStyle name="Comma 35 4" xfId="1811"/>
    <cellStyle name="Comma 35 4 2" xfId="1812"/>
    <cellStyle name="Comma 36" xfId="1813"/>
    <cellStyle name="Comma 36 2" xfId="1814"/>
    <cellStyle name="Comma 37" xfId="1815"/>
    <cellStyle name="Comma 37 2" xfId="1816"/>
    <cellStyle name="Comma 38" xfId="1817"/>
    <cellStyle name="Comma 39" xfId="1818"/>
    <cellStyle name="Comma 39 2" xfId="1819"/>
    <cellStyle name="Comma 4" xfId="1820"/>
    <cellStyle name="Comma 4 10" xfId="1821"/>
    <cellStyle name="Comma 4 11" xfId="1822"/>
    <cellStyle name="Comma 4 12" xfId="1823"/>
    <cellStyle name="Comma 4 13" xfId="1824"/>
    <cellStyle name="Comma 4 14" xfId="1825"/>
    <cellStyle name="Comma 4 15" xfId="1826"/>
    <cellStyle name="Comma 4 16" xfId="1827"/>
    <cellStyle name="Comma 4 17" xfId="1828"/>
    <cellStyle name="Comma 4 18" xfId="1829"/>
    <cellStyle name="Comma 4 19" xfId="1830"/>
    <cellStyle name="Comma 4 2" xfId="1831"/>
    <cellStyle name="Comma 4 2 2" xfId="1832"/>
    <cellStyle name="Comma 4 3" xfId="1833"/>
    <cellStyle name="Comma 4 3 2" xfId="1834"/>
    <cellStyle name="Comma 4 3 2 2" xfId="1835"/>
    <cellStyle name="Comma 4 3 3" xfId="1836"/>
    <cellStyle name="Comma 4 4" xfId="1837"/>
    <cellStyle name="Comma 4 4 2" xfId="1838"/>
    <cellStyle name="Comma 4 4 3" xfId="1839"/>
    <cellStyle name="Comma 4 4 4" xfId="1840"/>
    <cellStyle name="Comma 4 5" xfId="1841"/>
    <cellStyle name="Comma 4 6" xfId="1842"/>
    <cellStyle name="Comma 4 7" xfId="1843"/>
    <cellStyle name="Comma 4 8" xfId="1844"/>
    <cellStyle name="Comma 4 9" xfId="1845"/>
    <cellStyle name="Comma 4_THEO DOI THUC HIEN (GỐC 1)" xfId="1846"/>
    <cellStyle name="Comma 40" xfId="1847"/>
    <cellStyle name="Comma 40 2" xfId="1848"/>
    <cellStyle name="Comma 41" xfId="1849"/>
    <cellStyle name="Comma 42" xfId="1850"/>
    <cellStyle name="Comma 43" xfId="1851"/>
    <cellStyle name="Comma 44" xfId="1852"/>
    <cellStyle name="Comma 45" xfId="1853"/>
    <cellStyle name="Comma 46" xfId="1854"/>
    <cellStyle name="Comma 47" xfId="1855"/>
    <cellStyle name="Comma 48" xfId="1856"/>
    <cellStyle name="Comma 49" xfId="1857"/>
    <cellStyle name="Comma 5" xfId="1858"/>
    <cellStyle name="Comma 5 10" xfId="1859"/>
    <cellStyle name="Comma 5 11" xfId="1860"/>
    <cellStyle name="Comma 5 12" xfId="1861"/>
    <cellStyle name="Comma 5 13" xfId="1862"/>
    <cellStyle name="Comma 5 14" xfId="1863"/>
    <cellStyle name="Comma 5 15" xfId="1864"/>
    <cellStyle name="Comma 5 16" xfId="1865"/>
    <cellStyle name="Comma 5 17" xfId="1866"/>
    <cellStyle name="Comma 5 17 2" xfId="1867"/>
    <cellStyle name="Comma 5 18" xfId="1868"/>
    <cellStyle name="Comma 5 19" xfId="1869"/>
    <cellStyle name="Comma 5 2" xfId="1870"/>
    <cellStyle name="Comma 5 2 2" xfId="1871"/>
    <cellStyle name="Comma 5 20" xfId="1872"/>
    <cellStyle name="Comma 5 3" xfId="1873"/>
    <cellStyle name="Comma 5 3 2" xfId="1874"/>
    <cellStyle name="Comma 5 4" xfId="1875"/>
    <cellStyle name="Comma 5 4 2" xfId="1876"/>
    <cellStyle name="Comma 5 5" xfId="1877"/>
    <cellStyle name="Comma 5 5 2" xfId="1878"/>
    <cellStyle name="Comma 5 6" xfId="1879"/>
    <cellStyle name="Comma 5 7" xfId="1880"/>
    <cellStyle name="Comma 5 8" xfId="1881"/>
    <cellStyle name="Comma 5 9" xfId="1882"/>
    <cellStyle name="Comma 5_05-12  KH trung han 2016-2020 - Liem Thinh edited" xfId="1883"/>
    <cellStyle name="Comma 50" xfId="1884"/>
    <cellStyle name="Comma 50 2" xfId="1885"/>
    <cellStyle name="Comma 51" xfId="1886"/>
    <cellStyle name="Comma 51 2" xfId="1887"/>
    <cellStyle name="Comma 52" xfId="1888"/>
    <cellStyle name="Comma 6" xfId="1889"/>
    <cellStyle name="Comma 6 2" xfId="1890"/>
    <cellStyle name="Comma 6 2 2" xfId="1891"/>
    <cellStyle name="Comma 6 3" xfId="1892"/>
    <cellStyle name="Comma 6 4" xfId="1893"/>
    <cellStyle name="Comma 7" xfId="1894"/>
    <cellStyle name="Comma 7 2" xfId="1895"/>
    <cellStyle name="Comma 7 3" xfId="1896"/>
    <cellStyle name="Comma 7 3 2" xfId="1897"/>
    <cellStyle name="Comma 7_20131129 Nhu cau 2014_TPCP ODA (co hoan ung)" xfId="1898"/>
    <cellStyle name="Comma 8" xfId="1899"/>
    <cellStyle name="Comma 8 2" xfId="1900"/>
    <cellStyle name="Comma 8 2 2" xfId="1901"/>
    <cellStyle name="Comma 8 3" xfId="1902"/>
    <cellStyle name="Comma 8 4" xfId="1903"/>
    <cellStyle name="Comma 9" xfId="1904"/>
    <cellStyle name="Comma 9 2" xfId="1905"/>
    <cellStyle name="Comma 9 2 2" xfId="1906"/>
    <cellStyle name="Comma 9 2 3" xfId="1907"/>
    <cellStyle name="Comma 9 3" xfId="1908"/>
    <cellStyle name="Comma 9 3 2" xfId="1909"/>
    <cellStyle name="Comma 9 4" xfId="1910"/>
    <cellStyle name="Comma 9 5" xfId="1911"/>
    <cellStyle name="comma zerodec" xfId="1912"/>
    <cellStyle name="Comma0" xfId="1913"/>
    <cellStyle name="Comma0 10" xfId="1914"/>
    <cellStyle name="Comma0 11" xfId="1915"/>
    <cellStyle name="Comma0 12" xfId="1916"/>
    <cellStyle name="Comma0 13" xfId="1917"/>
    <cellStyle name="Comma0 14" xfId="1918"/>
    <cellStyle name="Comma0 15" xfId="1919"/>
    <cellStyle name="Comma0 16" xfId="1920"/>
    <cellStyle name="Comma0 2" xfId="1921"/>
    <cellStyle name="Comma0 2 2" xfId="1922"/>
    <cellStyle name="Comma0 3" xfId="1923"/>
    <cellStyle name="Comma0 4" xfId="1924"/>
    <cellStyle name="Comma0 5" xfId="1925"/>
    <cellStyle name="Comma0 6" xfId="1926"/>
    <cellStyle name="Comma0 7" xfId="1927"/>
    <cellStyle name="Comma0 8" xfId="1928"/>
    <cellStyle name="Comma0 9" xfId="1929"/>
    <cellStyle name="Company Name" xfId="1930"/>
    <cellStyle name="cong" xfId="1931"/>
    <cellStyle name="Copied" xfId="1932"/>
    <cellStyle name="Co聭ma_Sheet1" xfId="1933"/>
    <cellStyle name="CR Comma" xfId="1934"/>
    <cellStyle name="CR Currency" xfId="1935"/>
    <cellStyle name="Credit" xfId="1936"/>
    <cellStyle name="Credit subtotal" xfId="1937"/>
    <cellStyle name="Credit Total" xfId="1938"/>
    <cellStyle name="Cࡵrrency_Sheet1_PRODUCTĠ" xfId="1939"/>
    <cellStyle name="Curråncy [0]_FCST_RESULTS" xfId="1940"/>
    <cellStyle name="Currency %" xfId="1941"/>
    <cellStyle name="Currency % 10" xfId="1942"/>
    <cellStyle name="Currency % 11" xfId="1943"/>
    <cellStyle name="Currency % 12" xfId="1944"/>
    <cellStyle name="Currency % 13" xfId="1945"/>
    <cellStyle name="Currency % 14" xfId="1946"/>
    <cellStyle name="Currency % 15" xfId="1947"/>
    <cellStyle name="Currency % 2" xfId="1948"/>
    <cellStyle name="Currency % 3" xfId="1949"/>
    <cellStyle name="Currency % 4" xfId="1950"/>
    <cellStyle name="Currency % 5" xfId="1951"/>
    <cellStyle name="Currency % 6" xfId="1952"/>
    <cellStyle name="Currency % 7" xfId="1953"/>
    <cellStyle name="Currency % 8" xfId="1954"/>
    <cellStyle name="Currency % 9" xfId="1955"/>
    <cellStyle name="Currency %_05-12  KH trung han 2016-2020 - Liem Thinh edited" xfId="1956"/>
    <cellStyle name="Currency [0]ßmud plant bolted_RESULTS" xfId="1957"/>
    <cellStyle name="Currency [00]" xfId="1958"/>
    <cellStyle name="Currency [00] 10" xfId="1959"/>
    <cellStyle name="Currency [00] 11" xfId="1960"/>
    <cellStyle name="Currency [00] 12" xfId="1961"/>
    <cellStyle name="Currency [00] 13" xfId="1962"/>
    <cellStyle name="Currency [00] 14" xfId="1963"/>
    <cellStyle name="Currency [00] 15" xfId="1964"/>
    <cellStyle name="Currency [00] 16" xfId="1965"/>
    <cellStyle name="Currency [00] 2" xfId="1966"/>
    <cellStyle name="Currency [00] 3" xfId="1967"/>
    <cellStyle name="Currency [00] 4" xfId="1968"/>
    <cellStyle name="Currency [00] 5" xfId="1969"/>
    <cellStyle name="Currency [00] 6" xfId="1970"/>
    <cellStyle name="Currency [00] 7" xfId="1971"/>
    <cellStyle name="Currency [00] 8" xfId="1972"/>
    <cellStyle name="Currency [00] 9" xfId="1973"/>
    <cellStyle name="Currency 0.0" xfId="1974"/>
    <cellStyle name="Currency 0.0%" xfId="1975"/>
    <cellStyle name="Currency 0.0_05-12  KH trung han 2016-2020 - Liem Thinh edited" xfId="1976"/>
    <cellStyle name="Currency 0.00" xfId="1977"/>
    <cellStyle name="Currency 0.00%" xfId="1978"/>
    <cellStyle name="Currency 0.00_05-12  KH trung han 2016-2020 - Liem Thinh edited" xfId="1979"/>
    <cellStyle name="Currency 0.000" xfId="1980"/>
    <cellStyle name="Currency 0.000%" xfId="1981"/>
    <cellStyle name="Currency 0.000_05-12  KH trung han 2016-2020 - Liem Thinh edited" xfId="1982"/>
    <cellStyle name="Currency 2" xfId="1983"/>
    <cellStyle name="Currency 2 10" xfId="1984"/>
    <cellStyle name="Currency 2 11" xfId="1985"/>
    <cellStyle name="Currency 2 12" xfId="1986"/>
    <cellStyle name="Currency 2 13" xfId="1987"/>
    <cellStyle name="Currency 2 14" xfId="1988"/>
    <cellStyle name="Currency 2 15" xfId="1989"/>
    <cellStyle name="Currency 2 16" xfId="1990"/>
    <cellStyle name="Currency 2 2" xfId="1991"/>
    <cellStyle name="Currency 2 3" xfId="1992"/>
    <cellStyle name="Currency 2 4" xfId="1993"/>
    <cellStyle name="Currency 2 5" xfId="1994"/>
    <cellStyle name="Currency 2 6" xfId="1995"/>
    <cellStyle name="Currency 2 7" xfId="1996"/>
    <cellStyle name="Currency 2 8" xfId="1997"/>
    <cellStyle name="Currency 2 9" xfId="1998"/>
    <cellStyle name="Currency![0]_FCSt (2)" xfId="1999"/>
    <cellStyle name="Currency0" xfId="2000"/>
    <cellStyle name="Currency0 10" xfId="2001"/>
    <cellStyle name="Currency0 11" xfId="2002"/>
    <cellStyle name="Currency0 12" xfId="2003"/>
    <cellStyle name="Currency0 13" xfId="2004"/>
    <cellStyle name="Currency0 14" xfId="2005"/>
    <cellStyle name="Currency0 15" xfId="2006"/>
    <cellStyle name="Currency0 16" xfId="2007"/>
    <cellStyle name="Currency0 2" xfId="2008"/>
    <cellStyle name="Currency0 2 2" xfId="2009"/>
    <cellStyle name="Currency0 3" xfId="2010"/>
    <cellStyle name="Currency0 4" xfId="2011"/>
    <cellStyle name="Currency0 5" xfId="2012"/>
    <cellStyle name="Currency0 6" xfId="2013"/>
    <cellStyle name="Currency0 7" xfId="2014"/>
    <cellStyle name="Currency0 8" xfId="2015"/>
    <cellStyle name="Currency0 9" xfId="2016"/>
    <cellStyle name="Currency1" xfId="2017"/>
    <cellStyle name="Currency1 10" xfId="2018"/>
    <cellStyle name="Currency1 11" xfId="2019"/>
    <cellStyle name="Currency1 12" xfId="2020"/>
    <cellStyle name="Currency1 13" xfId="2021"/>
    <cellStyle name="Currency1 14" xfId="2022"/>
    <cellStyle name="Currency1 15" xfId="2023"/>
    <cellStyle name="Currency1 16" xfId="2024"/>
    <cellStyle name="Currency1 2" xfId="2025"/>
    <cellStyle name="Currency1 2 2" xfId="2026"/>
    <cellStyle name="Currency1 3" xfId="2027"/>
    <cellStyle name="Currency1 4" xfId="2028"/>
    <cellStyle name="Currency1 5" xfId="2029"/>
    <cellStyle name="Currency1 6" xfId="2030"/>
    <cellStyle name="Currency1 7" xfId="2031"/>
    <cellStyle name="Currency1 8" xfId="2032"/>
    <cellStyle name="Currency1 9" xfId="2033"/>
    <cellStyle name="Check Cell 2" xfId="1511"/>
    <cellStyle name="Chi phÝ kh¸c_Book1" xfId="1512"/>
    <cellStyle name="CHUONG" xfId="1513"/>
    <cellStyle name="D1" xfId="2034"/>
    <cellStyle name="Date" xfId="2035"/>
    <cellStyle name="Date 10" xfId="2036"/>
    <cellStyle name="Date 11" xfId="2037"/>
    <cellStyle name="Date 12" xfId="2038"/>
    <cellStyle name="Date 13" xfId="2039"/>
    <cellStyle name="Date 14" xfId="2040"/>
    <cellStyle name="Date 15" xfId="2041"/>
    <cellStyle name="Date 16" xfId="2042"/>
    <cellStyle name="Date 2" xfId="2043"/>
    <cellStyle name="Date 2 2" xfId="2044"/>
    <cellStyle name="Date 3" xfId="2045"/>
    <cellStyle name="Date 4" xfId="2046"/>
    <cellStyle name="Date 5" xfId="2047"/>
    <cellStyle name="Date 6" xfId="2048"/>
    <cellStyle name="Date 7" xfId="2049"/>
    <cellStyle name="Date 8" xfId="2050"/>
    <cellStyle name="Date 9" xfId="2051"/>
    <cellStyle name="Date Short" xfId="2052"/>
    <cellStyle name="Date Short 2" xfId="2053"/>
    <cellStyle name="Date_Book1" xfId="2054"/>
    <cellStyle name="DAUDE" xfId="2056"/>
    <cellStyle name="Dấu_phảy 2" xfId="2055"/>
    <cellStyle name="Debit" xfId="2057"/>
    <cellStyle name="Debit subtotal" xfId="2058"/>
    <cellStyle name="Debit Total" xfId="2059"/>
    <cellStyle name="DELTA" xfId="2060"/>
    <cellStyle name="DELTA 10" xfId="2061"/>
    <cellStyle name="DELTA 11" xfId="2062"/>
    <cellStyle name="DELTA 12" xfId="2063"/>
    <cellStyle name="DELTA 13" xfId="2064"/>
    <cellStyle name="DELTA 14" xfId="2065"/>
    <cellStyle name="DELTA 15" xfId="2066"/>
    <cellStyle name="DELTA 2" xfId="2067"/>
    <cellStyle name="DELTA 3" xfId="2068"/>
    <cellStyle name="DELTA 4" xfId="2069"/>
    <cellStyle name="DELTA 5" xfId="2070"/>
    <cellStyle name="DELTA 6" xfId="2071"/>
    <cellStyle name="DELTA 7" xfId="2072"/>
    <cellStyle name="DELTA 8" xfId="2073"/>
    <cellStyle name="DELTA 9" xfId="2074"/>
    <cellStyle name="Dezimal [0]_35ERI8T2gbIEMixb4v26icuOo" xfId="2075"/>
    <cellStyle name="Dezimal_35ERI8T2gbIEMixb4v26icuOo" xfId="2076"/>
    <cellStyle name="Dg" xfId="2077"/>
    <cellStyle name="Dgia" xfId="2078"/>
    <cellStyle name="Dgia 2" xfId="2079"/>
    <cellStyle name="Dollar (zero dec)" xfId="2080"/>
    <cellStyle name="Dollar (zero dec) 10" xfId="2081"/>
    <cellStyle name="Dollar (zero dec) 11" xfId="2082"/>
    <cellStyle name="Dollar (zero dec) 12" xfId="2083"/>
    <cellStyle name="Dollar (zero dec) 13" xfId="2084"/>
    <cellStyle name="Dollar (zero dec) 14" xfId="2085"/>
    <cellStyle name="Dollar (zero dec) 15" xfId="2086"/>
    <cellStyle name="Dollar (zero dec) 16" xfId="2087"/>
    <cellStyle name="Dollar (zero dec) 2" xfId="2088"/>
    <cellStyle name="Dollar (zero dec) 2 2" xfId="2089"/>
    <cellStyle name="Dollar (zero dec) 3" xfId="2090"/>
    <cellStyle name="Dollar (zero dec) 4" xfId="2091"/>
    <cellStyle name="Dollar (zero dec) 5" xfId="2092"/>
    <cellStyle name="Dollar (zero dec) 6" xfId="2093"/>
    <cellStyle name="Dollar (zero dec) 7" xfId="2094"/>
    <cellStyle name="Dollar (zero dec) 8" xfId="2095"/>
    <cellStyle name="Dollar (zero dec) 9" xfId="2096"/>
    <cellStyle name="Don gia" xfId="2097"/>
    <cellStyle name="Dziesi?tny [0]_Invoices2001Slovakia" xfId="2098"/>
    <cellStyle name="Dziesi?tny_Invoices2001Slovakia" xfId="2099"/>
    <cellStyle name="Dziesietny [0]_Invoices2001Slovakia" xfId="2100"/>
    <cellStyle name="Dziesiętny [0]_Invoices2001Slovakia" xfId="2101"/>
    <cellStyle name="Dziesietny [0]_Invoices2001Slovakia 2" xfId="2102"/>
    <cellStyle name="Dziesiętny [0]_Invoices2001Slovakia 2" xfId="2103"/>
    <cellStyle name="Dziesietny [0]_Invoices2001Slovakia 3" xfId="2104"/>
    <cellStyle name="Dziesiętny [0]_Invoices2001Slovakia 3" xfId="2105"/>
    <cellStyle name="Dziesietny [0]_Invoices2001Slovakia 4" xfId="2106"/>
    <cellStyle name="Dziesiętny [0]_Invoices2001Slovakia 4" xfId="2107"/>
    <cellStyle name="Dziesietny [0]_Invoices2001Slovakia 5" xfId="2108"/>
    <cellStyle name="Dziesiętny [0]_Invoices2001Slovakia 5" xfId="2109"/>
    <cellStyle name="Dziesietny [0]_Invoices2001Slovakia 6" xfId="2110"/>
    <cellStyle name="Dziesiętny [0]_Invoices2001Slovakia 6" xfId="2111"/>
    <cellStyle name="Dziesietny [0]_Invoices2001Slovakia 7" xfId="2112"/>
    <cellStyle name="Dziesiętny [0]_Invoices2001Slovakia 7" xfId="2113"/>
    <cellStyle name="Dziesietny [0]_Invoices2001Slovakia_01_Nha so 1_Dien" xfId="2114"/>
    <cellStyle name="Dziesiętny [0]_Invoices2001Slovakia_01_Nha so 1_Dien" xfId="2115"/>
    <cellStyle name="Dziesietny [0]_Invoices2001Slovakia_05-12  KH trung han 2016-2020 - Liem Thinh edited" xfId="2116"/>
    <cellStyle name="Dziesiętny [0]_Invoices2001Slovakia_05-12  KH trung han 2016-2020 - Liem Thinh edited" xfId="2117"/>
    <cellStyle name="Dziesietny [0]_Invoices2001Slovakia_10_Nha so 10_Dien1" xfId="2118"/>
    <cellStyle name="Dziesiętny [0]_Invoices2001Slovakia_10_Nha so 10_Dien1" xfId="2119"/>
    <cellStyle name="Dziesietny [0]_Invoices2001Slovakia_Book1" xfId="2120"/>
    <cellStyle name="Dziesiętny [0]_Invoices2001Slovakia_Book1" xfId="2121"/>
    <cellStyle name="Dziesietny [0]_Invoices2001Slovakia_Book1_1" xfId="2122"/>
    <cellStyle name="Dziesiętny [0]_Invoices2001Slovakia_Book1_1" xfId="2123"/>
    <cellStyle name="Dziesietny [0]_Invoices2001Slovakia_Book1_1_Book1" xfId="2124"/>
    <cellStyle name="Dziesiętny [0]_Invoices2001Slovakia_Book1_1_Book1" xfId="2125"/>
    <cellStyle name="Dziesietny [0]_Invoices2001Slovakia_Book1_2" xfId="2126"/>
    <cellStyle name="Dziesiętny [0]_Invoices2001Slovakia_Book1_2" xfId="2127"/>
    <cellStyle name="Dziesietny [0]_Invoices2001Slovakia_Book1_Nhu cau von ung truoc 2011 Tha h Hoa + Nge An gui TW" xfId="2128"/>
    <cellStyle name="Dziesiętny [0]_Invoices2001Slovakia_Book1_Nhu cau von ung truoc 2011 Tha h Hoa + Nge An gui TW" xfId="2129"/>
    <cellStyle name="Dziesietny [0]_Invoices2001Slovakia_Book1_Tong hop Cac tuyen(9-1-06)" xfId="2130"/>
    <cellStyle name="Dziesiętny [0]_Invoices2001Slovakia_Book1_Tong hop Cac tuyen(9-1-06)" xfId="2131"/>
    <cellStyle name="Dziesietny [0]_Invoices2001Slovakia_Book1_ung truoc 2011 NSTW Thanh Hoa + Nge An gui Thu 12-5" xfId="2132"/>
    <cellStyle name="Dziesiętny [0]_Invoices2001Slovakia_Book1_ung truoc 2011 NSTW Thanh Hoa + Nge An gui Thu 12-5" xfId="2133"/>
    <cellStyle name="Dziesietny [0]_Invoices2001Slovakia_Copy of 05-12  KH trung han 2016-2020 - Liem Thinh edited (1)" xfId="2134"/>
    <cellStyle name="Dziesiętny [0]_Invoices2001Slovakia_Copy of 05-12  KH trung han 2016-2020 - Liem Thinh edited (1)" xfId="2135"/>
    <cellStyle name="Dziesietny [0]_Invoices2001Slovakia_d-uong+TDT" xfId="2136"/>
    <cellStyle name="Dziesiętny [0]_Invoices2001Slovakia_KH TPCP 2016-2020 (tong hop)" xfId="2137"/>
    <cellStyle name="Dziesietny [0]_Invoices2001Slovakia_Nha bao ve(28-7-05)" xfId="2138"/>
    <cellStyle name="Dziesiętny [0]_Invoices2001Slovakia_Nha bao ve(28-7-05)" xfId="2139"/>
    <cellStyle name="Dziesietny [0]_Invoices2001Slovakia_NHA de xe nguyen du" xfId="2140"/>
    <cellStyle name="Dziesiętny [0]_Invoices2001Slovakia_NHA de xe nguyen du" xfId="2141"/>
    <cellStyle name="Dziesietny [0]_Invoices2001Slovakia_Nhalamviec VTC(25-1-05)" xfId="2142"/>
    <cellStyle name="Dziesiętny [0]_Invoices2001Slovakia_Nhalamviec VTC(25-1-05)" xfId="2143"/>
    <cellStyle name="Dziesietny [0]_Invoices2001Slovakia_Nhu cau von ung truoc 2011 Tha h Hoa + Nge An gui TW" xfId="2144"/>
    <cellStyle name="Dziesiętny [0]_Invoices2001Slovakia_TDT KHANH HOA" xfId="2145"/>
    <cellStyle name="Dziesietny [0]_Invoices2001Slovakia_TDT KHANH HOA_Tong hop Cac tuyen(9-1-06)" xfId="2146"/>
    <cellStyle name="Dziesiętny [0]_Invoices2001Slovakia_TDT KHANH HOA_Tong hop Cac tuyen(9-1-06)" xfId="2147"/>
    <cellStyle name="Dziesietny [0]_Invoices2001Slovakia_TDT quangngai" xfId="2148"/>
    <cellStyle name="Dziesiętny [0]_Invoices2001Slovakia_TDT quangngai" xfId="2149"/>
    <cellStyle name="Dziesietny [0]_Invoices2001Slovakia_TMDT(10-5-06)" xfId="2150"/>
    <cellStyle name="Dziesietny_Invoices2001Slovakia" xfId="2151"/>
    <cellStyle name="Dziesiętny_Invoices2001Slovakia" xfId="2152"/>
    <cellStyle name="Dziesietny_Invoices2001Slovakia 2" xfId="2153"/>
    <cellStyle name="Dziesiętny_Invoices2001Slovakia 2" xfId="2154"/>
    <cellStyle name="Dziesietny_Invoices2001Slovakia 3" xfId="2155"/>
    <cellStyle name="Dziesiętny_Invoices2001Slovakia 3" xfId="2156"/>
    <cellStyle name="Dziesietny_Invoices2001Slovakia 4" xfId="2157"/>
    <cellStyle name="Dziesiętny_Invoices2001Slovakia 4" xfId="2158"/>
    <cellStyle name="Dziesietny_Invoices2001Slovakia 5" xfId="2159"/>
    <cellStyle name="Dziesiętny_Invoices2001Slovakia 5" xfId="2160"/>
    <cellStyle name="Dziesietny_Invoices2001Slovakia 6" xfId="2161"/>
    <cellStyle name="Dziesiętny_Invoices2001Slovakia 6" xfId="2162"/>
    <cellStyle name="Dziesietny_Invoices2001Slovakia 7" xfId="2163"/>
    <cellStyle name="Dziesiętny_Invoices2001Slovakia 7" xfId="2164"/>
    <cellStyle name="Dziesietny_Invoices2001Slovakia_01_Nha so 1_Dien" xfId="2165"/>
    <cellStyle name="Dziesiętny_Invoices2001Slovakia_01_Nha so 1_Dien" xfId="2166"/>
    <cellStyle name="Dziesietny_Invoices2001Slovakia_05-12  KH trung han 2016-2020 - Liem Thinh edited" xfId="2167"/>
    <cellStyle name="Dziesiętny_Invoices2001Slovakia_05-12  KH trung han 2016-2020 - Liem Thinh edited" xfId="2168"/>
    <cellStyle name="Dziesietny_Invoices2001Slovakia_10_Nha so 10_Dien1" xfId="2169"/>
    <cellStyle name="Dziesiętny_Invoices2001Slovakia_10_Nha so 10_Dien1" xfId="2170"/>
    <cellStyle name="Dziesietny_Invoices2001Slovakia_Book1" xfId="2171"/>
    <cellStyle name="Dziesiętny_Invoices2001Slovakia_Book1" xfId="2172"/>
    <cellStyle name="Dziesietny_Invoices2001Slovakia_Book1_1" xfId="2173"/>
    <cellStyle name="Dziesiętny_Invoices2001Slovakia_Book1_1" xfId="2174"/>
    <cellStyle name="Dziesietny_Invoices2001Slovakia_Book1_1_Book1" xfId="2175"/>
    <cellStyle name="Dziesiętny_Invoices2001Slovakia_Book1_1_Book1" xfId="2176"/>
    <cellStyle name="Dziesietny_Invoices2001Slovakia_Book1_2" xfId="2177"/>
    <cellStyle name="Dziesiętny_Invoices2001Slovakia_Book1_2" xfId="2178"/>
    <cellStyle name="Dziesietny_Invoices2001Slovakia_Book1_Nhu cau von ung truoc 2011 Tha h Hoa + Nge An gui TW" xfId="2179"/>
    <cellStyle name="Dziesiętny_Invoices2001Slovakia_Book1_Nhu cau von ung truoc 2011 Tha h Hoa + Nge An gui TW" xfId="2180"/>
    <cellStyle name="Dziesietny_Invoices2001Slovakia_Book1_Tong hop Cac tuyen(9-1-06)" xfId="2181"/>
    <cellStyle name="Dziesiętny_Invoices2001Slovakia_Book1_Tong hop Cac tuyen(9-1-06)" xfId="2182"/>
    <cellStyle name="Dziesietny_Invoices2001Slovakia_Book1_ung truoc 2011 NSTW Thanh Hoa + Nge An gui Thu 12-5" xfId="2183"/>
    <cellStyle name="Dziesiętny_Invoices2001Slovakia_Book1_ung truoc 2011 NSTW Thanh Hoa + Nge An gui Thu 12-5" xfId="2184"/>
    <cellStyle name="Dziesietny_Invoices2001Slovakia_Copy of 05-12  KH trung han 2016-2020 - Liem Thinh edited (1)" xfId="2185"/>
    <cellStyle name="Dziesiętny_Invoices2001Slovakia_Copy of 05-12  KH trung han 2016-2020 - Liem Thinh edited (1)" xfId="2186"/>
    <cellStyle name="Dziesietny_Invoices2001Slovakia_d-uong+TDT" xfId="2187"/>
    <cellStyle name="Dziesiętny_Invoices2001Slovakia_KH TPCP 2016-2020 (tong hop)" xfId="2188"/>
    <cellStyle name="Dziesietny_Invoices2001Slovakia_Nha bao ve(28-7-05)" xfId="2189"/>
    <cellStyle name="Dziesiętny_Invoices2001Slovakia_Nha bao ve(28-7-05)" xfId="2190"/>
    <cellStyle name="Dziesietny_Invoices2001Slovakia_NHA de xe nguyen du" xfId="2191"/>
    <cellStyle name="Dziesiętny_Invoices2001Slovakia_NHA de xe nguyen du" xfId="2192"/>
    <cellStyle name="Dziesietny_Invoices2001Slovakia_Nhalamviec VTC(25-1-05)" xfId="2193"/>
    <cellStyle name="Dziesiętny_Invoices2001Slovakia_Nhalamviec VTC(25-1-05)" xfId="2194"/>
    <cellStyle name="Dziesietny_Invoices2001Slovakia_Nhu cau von ung truoc 2011 Tha h Hoa + Nge An gui TW" xfId="2195"/>
    <cellStyle name="Dziesiętny_Invoices2001Slovakia_TDT KHANH HOA" xfId="2196"/>
    <cellStyle name="Dziesietny_Invoices2001Slovakia_TDT KHANH HOA_Tong hop Cac tuyen(9-1-06)" xfId="2197"/>
    <cellStyle name="Dziesiętny_Invoices2001Slovakia_TDT KHANH HOA_Tong hop Cac tuyen(9-1-06)" xfId="2198"/>
    <cellStyle name="Dziesietny_Invoices2001Slovakia_TDT quangngai" xfId="2199"/>
    <cellStyle name="Dziesiętny_Invoices2001Slovakia_TDT quangngai" xfId="2200"/>
    <cellStyle name="Dziesietny_Invoices2001Slovakia_TMDT(10-5-06)" xfId="2201"/>
    <cellStyle name="e" xfId="2202"/>
    <cellStyle name="Enter Currency (0)" xfId="2203"/>
    <cellStyle name="Enter Currency (0) 10" xfId="2204"/>
    <cellStyle name="Enter Currency (0) 11" xfId="2205"/>
    <cellStyle name="Enter Currency (0) 12" xfId="2206"/>
    <cellStyle name="Enter Currency (0) 13" xfId="2207"/>
    <cellStyle name="Enter Currency (0) 14" xfId="2208"/>
    <cellStyle name="Enter Currency (0) 15" xfId="2209"/>
    <cellStyle name="Enter Currency (0) 16" xfId="2210"/>
    <cellStyle name="Enter Currency (0) 2" xfId="2211"/>
    <cellStyle name="Enter Currency (0) 3" xfId="2212"/>
    <cellStyle name="Enter Currency (0) 4" xfId="2213"/>
    <cellStyle name="Enter Currency (0) 5" xfId="2214"/>
    <cellStyle name="Enter Currency (0) 6" xfId="2215"/>
    <cellStyle name="Enter Currency (0) 7" xfId="2216"/>
    <cellStyle name="Enter Currency (0) 8" xfId="2217"/>
    <cellStyle name="Enter Currency (0) 9" xfId="2218"/>
    <cellStyle name="Enter Currency (2)" xfId="2219"/>
    <cellStyle name="Enter Currency (2) 10" xfId="2220"/>
    <cellStyle name="Enter Currency (2) 11" xfId="2221"/>
    <cellStyle name="Enter Currency (2) 12" xfId="2222"/>
    <cellStyle name="Enter Currency (2) 13" xfId="2223"/>
    <cellStyle name="Enter Currency (2) 14" xfId="2224"/>
    <cellStyle name="Enter Currency (2) 15" xfId="2225"/>
    <cellStyle name="Enter Currency (2) 16" xfId="2226"/>
    <cellStyle name="Enter Currency (2) 2" xfId="2227"/>
    <cellStyle name="Enter Currency (2) 3" xfId="2228"/>
    <cellStyle name="Enter Currency (2) 4" xfId="2229"/>
    <cellStyle name="Enter Currency (2) 5" xfId="2230"/>
    <cellStyle name="Enter Currency (2) 6" xfId="2231"/>
    <cellStyle name="Enter Currency (2) 7" xfId="2232"/>
    <cellStyle name="Enter Currency (2) 8" xfId="2233"/>
    <cellStyle name="Enter Currency (2) 9" xfId="2234"/>
    <cellStyle name="Enter Units (0)" xfId="2235"/>
    <cellStyle name="Enter Units (0) 10" xfId="2236"/>
    <cellStyle name="Enter Units (0) 11" xfId="2237"/>
    <cellStyle name="Enter Units (0) 12" xfId="2238"/>
    <cellStyle name="Enter Units (0) 13" xfId="2239"/>
    <cellStyle name="Enter Units (0) 14" xfId="2240"/>
    <cellStyle name="Enter Units (0) 15" xfId="2241"/>
    <cellStyle name="Enter Units (0) 16" xfId="2242"/>
    <cellStyle name="Enter Units (0) 2" xfId="2243"/>
    <cellStyle name="Enter Units (0) 3" xfId="2244"/>
    <cellStyle name="Enter Units (0) 4" xfId="2245"/>
    <cellStyle name="Enter Units (0) 5" xfId="2246"/>
    <cellStyle name="Enter Units (0) 6" xfId="2247"/>
    <cellStyle name="Enter Units (0) 7" xfId="2248"/>
    <cellStyle name="Enter Units (0) 8" xfId="2249"/>
    <cellStyle name="Enter Units (0) 9" xfId="2250"/>
    <cellStyle name="Enter Units (1)" xfId="2251"/>
    <cellStyle name="Enter Units (1) 10" xfId="2252"/>
    <cellStyle name="Enter Units (1) 11" xfId="2253"/>
    <cellStyle name="Enter Units (1) 12" xfId="2254"/>
    <cellStyle name="Enter Units (1) 13" xfId="2255"/>
    <cellStyle name="Enter Units (1) 14" xfId="2256"/>
    <cellStyle name="Enter Units (1) 15" xfId="2257"/>
    <cellStyle name="Enter Units (1) 16" xfId="2258"/>
    <cellStyle name="Enter Units (1) 2" xfId="2259"/>
    <cellStyle name="Enter Units (1) 3" xfId="2260"/>
    <cellStyle name="Enter Units (1) 4" xfId="2261"/>
    <cellStyle name="Enter Units (1) 5" xfId="2262"/>
    <cellStyle name="Enter Units (1) 6" xfId="2263"/>
    <cellStyle name="Enter Units (1) 7" xfId="2264"/>
    <cellStyle name="Enter Units (1) 8" xfId="2265"/>
    <cellStyle name="Enter Units (1) 9" xfId="2266"/>
    <cellStyle name="Enter Units (2)" xfId="2267"/>
    <cellStyle name="Enter Units (2) 10" xfId="2268"/>
    <cellStyle name="Enter Units (2) 11" xfId="2269"/>
    <cellStyle name="Enter Units (2) 12" xfId="2270"/>
    <cellStyle name="Enter Units (2) 13" xfId="2271"/>
    <cellStyle name="Enter Units (2) 14" xfId="2272"/>
    <cellStyle name="Enter Units (2) 15" xfId="2273"/>
    <cellStyle name="Enter Units (2) 16" xfId="2274"/>
    <cellStyle name="Enter Units (2) 2" xfId="2275"/>
    <cellStyle name="Enter Units (2) 3" xfId="2276"/>
    <cellStyle name="Enter Units (2) 4" xfId="2277"/>
    <cellStyle name="Enter Units (2) 5" xfId="2278"/>
    <cellStyle name="Enter Units (2) 6" xfId="2279"/>
    <cellStyle name="Enter Units (2) 7" xfId="2280"/>
    <cellStyle name="Enter Units (2) 8" xfId="2281"/>
    <cellStyle name="Enter Units (2) 9" xfId="2282"/>
    <cellStyle name="Entered" xfId="2283"/>
    <cellStyle name="Euro" xfId="2284"/>
    <cellStyle name="Euro 10" xfId="2285"/>
    <cellStyle name="Euro 11" xfId="2286"/>
    <cellStyle name="Euro 12" xfId="2287"/>
    <cellStyle name="Euro 13" xfId="2288"/>
    <cellStyle name="Euro 14" xfId="2289"/>
    <cellStyle name="Euro 15" xfId="2290"/>
    <cellStyle name="Euro 16" xfId="2291"/>
    <cellStyle name="Euro 2" xfId="2292"/>
    <cellStyle name="Euro 3" xfId="2293"/>
    <cellStyle name="Euro 4" xfId="2294"/>
    <cellStyle name="Euro 5" xfId="2295"/>
    <cellStyle name="Euro 6" xfId="2296"/>
    <cellStyle name="Euro 7" xfId="2297"/>
    <cellStyle name="Euro 8" xfId="2298"/>
    <cellStyle name="Euro 9" xfId="2299"/>
    <cellStyle name="Excel Built-in Normal" xfId="2300"/>
    <cellStyle name="Explanatory Text 2" xfId="2301"/>
    <cellStyle name="f" xfId="2302"/>
    <cellStyle name="f_Danhmuc_Quyhoach2009" xfId="2303"/>
    <cellStyle name="f_Danhmuc_Quyhoach2009 2" xfId="2304"/>
    <cellStyle name="f_Danhmuc_Quyhoach2009 2 2" xfId="2305"/>
    <cellStyle name="Fixed" xfId="2306"/>
    <cellStyle name="Fixed 10" xfId="2307"/>
    <cellStyle name="Fixed 11" xfId="2308"/>
    <cellStyle name="Fixed 12" xfId="2309"/>
    <cellStyle name="Fixed 13" xfId="2310"/>
    <cellStyle name="Fixed 14" xfId="2311"/>
    <cellStyle name="Fixed 15" xfId="2312"/>
    <cellStyle name="Fixed 16" xfId="2313"/>
    <cellStyle name="Fixed 2" xfId="2314"/>
    <cellStyle name="Fixed 2 2" xfId="2315"/>
    <cellStyle name="Fixed 3" xfId="2316"/>
    <cellStyle name="Fixed 4" xfId="2317"/>
    <cellStyle name="Fixed 5" xfId="2318"/>
    <cellStyle name="Fixed 6" xfId="2319"/>
    <cellStyle name="Fixed 7" xfId="2320"/>
    <cellStyle name="Fixed 8" xfId="2321"/>
    <cellStyle name="Fixed 9" xfId="2322"/>
    <cellStyle name="Font Britannic16" xfId="2323"/>
    <cellStyle name="Font Britannic18" xfId="2324"/>
    <cellStyle name="Font CenturyCond 18" xfId="2325"/>
    <cellStyle name="Font Cond20" xfId="2326"/>
    <cellStyle name="Font LucidaSans16" xfId="2327"/>
    <cellStyle name="Font NewCenturyCond18" xfId="2328"/>
    <cellStyle name="Font Ottawa14" xfId="2329"/>
    <cellStyle name="Font Ottawa16" xfId="2330"/>
    <cellStyle name="Good 2" xfId="2332"/>
    <cellStyle name="Grey" xfId="2333"/>
    <cellStyle name="Grey 10" xfId="2334"/>
    <cellStyle name="Grey 11" xfId="2335"/>
    <cellStyle name="Grey 12" xfId="2336"/>
    <cellStyle name="Grey 13" xfId="2337"/>
    <cellStyle name="Grey 14" xfId="2338"/>
    <cellStyle name="Grey 15" xfId="2339"/>
    <cellStyle name="Grey 16" xfId="2340"/>
    <cellStyle name="Grey 2" xfId="2341"/>
    <cellStyle name="Grey 3" xfId="2342"/>
    <cellStyle name="Grey 4" xfId="2343"/>
    <cellStyle name="Grey 5" xfId="2344"/>
    <cellStyle name="Grey 6" xfId="2345"/>
    <cellStyle name="Grey 7" xfId="2346"/>
    <cellStyle name="Grey 8" xfId="2347"/>
    <cellStyle name="Grey 9" xfId="2348"/>
    <cellStyle name="Grey_KH TPCP 2016-2020 (tong hop)" xfId="2349"/>
    <cellStyle name="Group" xfId="2350"/>
    <cellStyle name="gia" xfId="2331"/>
    <cellStyle name="H" xfId="2351"/>
    <cellStyle name="ha" xfId="2352"/>
    <cellStyle name="HAI" xfId="2353"/>
    <cellStyle name="Head 1" xfId="2354"/>
    <cellStyle name="HEADER" xfId="2355"/>
    <cellStyle name="HEADER 2" xfId="2356"/>
    <cellStyle name="Header1" xfId="2357"/>
    <cellStyle name="Header1 2" xfId="2358"/>
    <cellStyle name="Header2" xfId="2359"/>
    <cellStyle name="Header2 2" xfId="2360"/>
    <cellStyle name="Heading" xfId="2361"/>
    <cellStyle name="Heading 1 2" xfId="2362"/>
    <cellStyle name="Heading 2 2" xfId="2363"/>
    <cellStyle name="Heading 3 2" xfId="2364"/>
    <cellStyle name="Heading 4 2" xfId="2365"/>
    <cellStyle name="Heading No Underline" xfId="2366"/>
    <cellStyle name="Heading With Underline" xfId="2367"/>
    <cellStyle name="HEADING1" xfId="2368"/>
    <cellStyle name="HEADING2" xfId="2369"/>
    <cellStyle name="HEADINGS" xfId="2370"/>
    <cellStyle name="HEADINGSTOP" xfId="2371"/>
    <cellStyle name="headoption" xfId="2372"/>
    <cellStyle name="headoption 2" xfId="2373"/>
    <cellStyle name="headoption 3" xfId="2374"/>
    <cellStyle name="Hoa-Scholl" xfId="2375"/>
    <cellStyle name="Hoa-Scholl 2" xfId="2376"/>
    <cellStyle name="HUY" xfId="2377"/>
    <cellStyle name="i phÝ kh¸c_B¶ng 2" xfId="2378"/>
    <cellStyle name="I.3" xfId="2379"/>
    <cellStyle name="i·0" xfId="2380"/>
    <cellStyle name="i·0 2" xfId="2381"/>
    <cellStyle name="ï-¾È»ê_BiÓu TB" xfId="2382"/>
    <cellStyle name="Input [yellow]" xfId="2383"/>
    <cellStyle name="Input [yellow] 10" xfId="2384"/>
    <cellStyle name="Input [yellow] 11" xfId="2385"/>
    <cellStyle name="Input [yellow] 12" xfId="2386"/>
    <cellStyle name="Input [yellow] 13" xfId="2387"/>
    <cellStyle name="Input [yellow] 14" xfId="2388"/>
    <cellStyle name="Input [yellow] 15" xfId="2389"/>
    <cellStyle name="Input [yellow] 16" xfId="2390"/>
    <cellStyle name="Input [yellow] 2" xfId="2391"/>
    <cellStyle name="Input [yellow] 2 2" xfId="2392"/>
    <cellStyle name="Input [yellow] 3" xfId="2393"/>
    <cellStyle name="Input [yellow] 4" xfId="2394"/>
    <cellStyle name="Input [yellow] 5" xfId="2395"/>
    <cellStyle name="Input [yellow] 6" xfId="2396"/>
    <cellStyle name="Input [yellow] 7" xfId="2397"/>
    <cellStyle name="Input [yellow] 8" xfId="2398"/>
    <cellStyle name="Input [yellow] 9" xfId="2399"/>
    <cellStyle name="Input [yellow]_KH TPCP 2016-2020 (tong hop)" xfId="2400"/>
    <cellStyle name="Input 2" xfId="2401"/>
    <cellStyle name="Input 3" xfId="2402"/>
    <cellStyle name="Input 4" xfId="2403"/>
    <cellStyle name="Input 5" xfId="2404"/>
    <cellStyle name="Input 6" xfId="2405"/>
    <cellStyle name="Input 7" xfId="2406"/>
    <cellStyle name="k_TONG HOP KINH PHI" xfId="2407"/>
    <cellStyle name="k_TONG HOP KINH PHI_!1 1 bao cao giao KH ve HTCMT vung TNB   12-12-2011" xfId="2408"/>
    <cellStyle name="k_TONG HOP KINH PHI_Bieu4HTMT" xfId="2409"/>
    <cellStyle name="k_TONG HOP KINH PHI_Bieu4HTMT_!1 1 bao cao giao KH ve HTCMT vung TNB   12-12-2011" xfId="2410"/>
    <cellStyle name="k_TONG HOP KINH PHI_Bieu4HTMT_KH TPCP vung TNB (03-1-2012)" xfId="2411"/>
    <cellStyle name="k_TONG HOP KINH PHI_KH TPCP vung TNB (03-1-2012)" xfId="2412"/>
    <cellStyle name="k_ÿÿÿÿÿ" xfId="2413"/>
    <cellStyle name="k_ÿÿÿÿÿ_!1 1 bao cao giao KH ve HTCMT vung TNB   12-12-2011" xfId="2414"/>
    <cellStyle name="k_ÿÿÿÿÿ_1" xfId="2415"/>
    <cellStyle name="k_ÿÿÿÿÿ_2" xfId="2416"/>
    <cellStyle name="k_ÿÿÿÿÿ_2_!1 1 bao cao giao KH ve HTCMT vung TNB   12-12-2011" xfId="2417"/>
    <cellStyle name="k_ÿÿÿÿÿ_2_Bieu4HTMT" xfId="2418"/>
    <cellStyle name="k_ÿÿÿÿÿ_2_Bieu4HTMT_!1 1 bao cao giao KH ve HTCMT vung TNB   12-12-2011" xfId="2419"/>
    <cellStyle name="k_ÿÿÿÿÿ_2_Bieu4HTMT_KH TPCP vung TNB (03-1-2012)" xfId="2420"/>
    <cellStyle name="k_ÿÿÿÿÿ_2_KH TPCP vung TNB (03-1-2012)" xfId="2421"/>
    <cellStyle name="k_ÿÿÿÿÿ_Bieu4HTMT" xfId="2422"/>
    <cellStyle name="k_ÿÿÿÿÿ_Bieu4HTMT_!1 1 bao cao giao KH ve HTCMT vung TNB   12-12-2011" xfId="2423"/>
    <cellStyle name="k_ÿÿÿÿÿ_Bieu4HTMT_KH TPCP vung TNB (03-1-2012)" xfId="2424"/>
    <cellStyle name="k_ÿÿÿÿÿ_KH TPCP vung TNB (03-1-2012)" xfId="2425"/>
    <cellStyle name="kh¸c_Bang Chi tieu" xfId="2426"/>
    <cellStyle name="khanh" xfId="2427"/>
    <cellStyle name="khung" xfId="2428"/>
    <cellStyle name="Ledger 17 x 11 in" xfId="2429"/>
    <cellStyle name="left" xfId="2430"/>
    <cellStyle name="Line" xfId="2431"/>
    <cellStyle name="Link Currency (0)" xfId="2432"/>
    <cellStyle name="Link Currency (0) 10" xfId="2433"/>
    <cellStyle name="Link Currency (0) 11" xfId="2434"/>
    <cellStyle name="Link Currency (0) 12" xfId="2435"/>
    <cellStyle name="Link Currency (0) 13" xfId="2436"/>
    <cellStyle name="Link Currency (0) 14" xfId="2437"/>
    <cellStyle name="Link Currency (0) 15" xfId="2438"/>
    <cellStyle name="Link Currency (0) 16" xfId="2439"/>
    <cellStyle name="Link Currency (0) 2" xfId="2440"/>
    <cellStyle name="Link Currency (0) 3" xfId="2441"/>
    <cellStyle name="Link Currency (0) 4" xfId="2442"/>
    <cellStyle name="Link Currency (0) 5" xfId="2443"/>
    <cellStyle name="Link Currency (0) 6" xfId="2444"/>
    <cellStyle name="Link Currency (0) 7" xfId="2445"/>
    <cellStyle name="Link Currency (0) 8" xfId="2446"/>
    <cellStyle name="Link Currency (0) 9" xfId="2447"/>
    <cellStyle name="Link Currency (2)" xfId="2448"/>
    <cellStyle name="Link Currency (2) 10" xfId="2449"/>
    <cellStyle name="Link Currency (2) 11" xfId="2450"/>
    <cellStyle name="Link Currency (2) 12" xfId="2451"/>
    <cellStyle name="Link Currency (2) 13" xfId="2452"/>
    <cellStyle name="Link Currency (2) 14" xfId="2453"/>
    <cellStyle name="Link Currency (2) 15" xfId="2454"/>
    <cellStyle name="Link Currency (2) 16" xfId="2455"/>
    <cellStyle name="Link Currency (2) 2" xfId="2456"/>
    <cellStyle name="Link Currency (2) 3" xfId="2457"/>
    <cellStyle name="Link Currency (2) 4" xfId="2458"/>
    <cellStyle name="Link Currency (2) 5" xfId="2459"/>
    <cellStyle name="Link Currency (2) 6" xfId="2460"/>
    <cellStyle name="Link Currency (2) 7" xfId="2461"/>
    <cellStyle name="Link Currency (2) 8" xfId="2462"/>
    <cellStyle name="Link Currency (2) 9" xfId="2463"/>
    <cellStyle name="Link Units (0)" xfId="2464"/>
    <cellStyle name="Link Units (0) 10" xfId="2465"/>
    <cellStyle name="Link Units (0) 11" xfId="2466"/>
    <cellStyle name="Link Units (0) 12" xfId="2467"/>
    <cellStyle name="Link Units (0) 13" xfId="2468"/>
    <cellStyle name="Link Units (0) 14" xfId="2469"/>
    <cellStyle name="Link Units (0) 15" xfId="2470"/>
    <cellStyle name="Link Units (0) 16" xfId="2471"/>
    <cellStyle name="Link Units (0) 2" xfId="2472"/>
    <cellStyle name="Link Units (0) 3" xfId="2473"/>
    <cellStyle name="Link Units (0) 4" xfId="2474"/>
    <cellStyle name="Link Units (0) 5" xfId="2475"/>
    <cellStyle name="Link Units (0) 6" xfId="2476"/>
    <cellStyle name="Link Units (0) 7" xfId="2477"/>
    <cellStyle name="Link Units (0) 8" xfId="2478"/>
    <cellStyle name="Link Units (0) 9" xfId="2479"/>
    <cellStyle name="Link Units (1)" xfId="2480"/>
    <cellStyle name="Link Units (1) 10" xfId="2481"/>
    <cellStyle name="Link Units (1) 11" xfId="2482"/>
    <cellStyle name="Link Units (1) 12" xfId="2483"/>
    <cellStyle name="Link Units (1) 13" xfId="2484"/>
    <cellStyle name="Link Units (1) 14" xfId="2485"/>
    <cellStyle name="Link Units (1) 15" xfId="2486"/>
    <cellStyle name="Link Units (1) 16" xfId="2487"/>
    <cellStyle name="Link Units (1) 2" xfId="2488"/>
    <cellStyle name="Link Units (1) 3" xfId="2489"/>
    <cellStyle name="Link Units (1) 4" xfId="2490"/>
    <cellStyle name="Link Units (1) 5" xfId="2491"/>
    <cellStyle name="Link Units (1) 6" xfId="2492"/>
    <cellStyle name="Link Units (1) 7" xfId="2493"/>
    <cellStyle name="Link Units (1) 8" xfId="2494"/>
    <cellStyle name="Link Units (1) 9" xfId="2495"/>
    <cellStyle name="Link Units (2)" xfId="2496"/>
    <cellStyle name="Link Units (2) 10" xfId="2497"/>
    <cellStyle name="Link Units (2) 11" xfId="2498"/>
    <cellStyle name="Link Units (2) 12" xfId="2499"/>
    <cellStyle name="Link Units (2) 13" xfId="2500"/>
    <cellStyle name="Link Units (2) 14" xfId="2501"/>
    <cellStyle name="Link Units (2) 15" xfId="2502"/>
    <cellStyle name="Link Units (2) 16" xfId="2503"/>
    <cellStyle name="Link Units (2) 2" xfId="2504"/>
    <cellStyle name="Link Units (2) 3" xfId="2505"/>
    <cellStyle name="Link Units (2) 4" xfId="2506"/>
    <cellStyle name="Link Units (2) 5" xfId="2507"/>
    <cellStyle name="Link Units (2) 6" xfId="2508"/>
    <cellStyle name="Link Units (2) 7" xfId="2509"/>
    <cellStyle name="Link Units (2) 8" xfId="2510"/>
    <cellStyle name="Link Units (2) 9" xfId="2511"/>
    <cellStyle name="Linked Cell 2" xfId="2512"/>
    <cellStyle name="Loai CBDT" xfId="2513"/>
    <cellStyle name="Loai CT" xfId="2514"/>
    <cellStyle name="Loai GD" xfId="2515"/>
    <cellStyle name="MAU" xfId="2516"/>
    <cellStyle name="MAU 2" xfId="2517"/>
    <cellStyle name="Millares [0]_Well Timing" xfId="2518"/>
    <cellStyle name="Millares_Well Timing" xfId="2519"/>
    <cellStyle name="Milliers [0]_      " xfId="2520"/>
    <cellStyle name="Milliers_      " xfId="2521"/>
    <cellStyle name="Model" xfId="2522"/>
    <cellStyle name="Model 2" xfId="2523"/>
    <cellStyle name="moi" xfId="2524"/>
    <cellStyle name="moi 2" xfId="2525"/>
    <cellStyle name="moi 3" xfId="2526"/>
    <cellStyle name="Moneda [0]_Well Timing" xfId="2527"/>
    <cellStyle name="Moneda_Well Timing" xfId="2528"/>
    <cellStyle name="Monétaire [0]_      " xfId="2529"/>
    <cellStyle name="Monétaire_      " xfId="2530"/>
    <cellStyle name="n" xfId="2531"/>
    <cellStyle name="Neutral 2" xfId="2532"/>
    <cellStyle name="New" xfId="2533"/>
    <cellStyle name="New Times Roman" xfId="2534"/>
    <cellStyle name="no dec" xfId="2536"/>
    <cellStyle name="no dec 2" xfId="2537"/>
    <cellStyle name="no dec 2 2" xfId="2538"/>
    <cellStyle name="ÑONVÒ" xfId="2539"/>
    <cellStyle name="ÑONVÒ 2" xfId="2540"/>
    <cellStyle name="Normal" xfId="0" builtinId="0"/>
    <cellStyle name="Normal - Style1" xfId="2541"/>
    <cellStyle name="Normal - Style1 2" xfId="2542"/>
    <cellStyle name="Normal - Style1 3" xfId="2543"/>
    <cellStyle name="Normal - Style1_KH TPCP 2016-2020 (tong hop)" xfId="2544"/>
    <cellStyle name="Normal - 유형1" xfId="2545"/>
    <cellStyle name="Normal 10" xfId="2546"/>
    <cellStyle name="Normal 10 2" xfId="2547"/>
    <cellStyle name="Normal 10 3" xfId="2548"/>
    <cellStyle name="Normal 10 3 2" xfId="2549"/>
    <cellStyle name="Normal 10 4" xfId="2550"/>
    <cellStyle name="Normal 10 5" xfId="2551"/>
    <cellStyle name="Normal 10 6" xfId="2552"/>
    <cellStyle name="Normal 10_05-12  KH trung han 2016-2020 - Liem Thinh edited" xfId="2553"/>
    <cellStyle name="Normal 11" xfId="2554"/>
    <cellStyle name="Normal 11 2" xfId="2555"/>
    <cellStyle name="Normal 11 2 2" xfId="2556"/>
    <cellStyle name="Normal 11 3" xfId="2557"/>
    <cellStyle name="Normal 11 3 2" xfId="2558"/>
    <cellStyle name="Normal 11 3 3" xfId="2559"/>
    <cellStyle name="Normal 11 3 4" xfId="2560"/>
    <cellStyle name="Normal 12" xfId="2561"/>
    <cellStyle name="Normal 12 2" xfId="2562"/>
    <cellStyle name="Normal 12 3" xfId="2563"/>
    <cellStyle name="Normal 13" xfId="2564"/>
    <cellStyle name="Normal 13 2" xfId="2565"/>
    <cellStyle name="Normal 14" xfId="2566"/>
    <cellStyle name="Normal 14 2" xfId="2567"/>
    <cellStyle name="Normal 14 3" xfId="2568"/>
    <cellStyle name="Normal 15" xfId="2569"/>
    <cellStyle name="Normal 15 2" xfId="2570"/>
    <cellStyle name="Normal 15 3" xfId="2571"/>
    <cellStyle name="Normal 16" xfId="2572"/>
    <cellStyle name="Normal 16 2" xfId="2573"/>
    <cellStyle name="Normal 16 2 2" xfId="2574"/>
    <cellStyle name="Normal 16 2 2 2" xfId="2575"/>
    <cellStyle name="Normal 16 2 3" xfId="2576"/>
    <cellStyle name="Normal 16 2 3 2" xfId="2577"/>
    <cellStyle name="Normal 16 2 4" xfId="2578"/>
    <cellStyle name="Normal 16 3" xfId="2579"/>
    <cellStyle name="Normal 16 4" xfId="2580"/>
    <cellStyle name="Normal 16 4 2" xfId="2581"/>
    <cellStyle name="Normal 16 5" xfId="2582"/>
    <cellStyle name="Normal 16 5 2" xfId="2583"/>
    <cellStyle name="Normal 17" xfId="2584"/>
    <cellStyle name="Normal 17 2" xfId="2585"/>
    <cellStyle name="Normal 17 3 2" xfId="2586"/>
    <cellStyle name="Normal 17 3 2 2" xfId="2587"/>
    <cellStyle name="Normal 17 3 2 2 2" xfId="2588"/>
    <cellStyle name="Normal 17 3 2 3" xfId="2589"/>
    <cellStyle name="Normal 17 3 2 3 2" xfId="2590"/>
    <cellStyle name="Normal 17 3 2 4" xfId="2591"/>
    <cellStyle name="Normal 18" xfId="2592"/>
    <cellStyle name="Normal 18 2" xfId="2593"/>
    <cellStyle name="Normal 18 2 2" xfId="2594"/>
    <cellStyle name="Normal 18 3" xfId="2595"/>
    <cellStyle name="Normal 18_05-12  KH trung han 2016-2020 - Liem Thinh edited" xfId="2596"/>
    <cellStyle name="Normal 19" xfId="2597"/>
    <cellStyle name="Normal 19 2" xfId="2598"/>
    <cellStyle name="Normal 19 3" xfId="2599"/>
    <cellStyle name="Normal 2" xfId="2"/>
    <cellStyle name="Normal 2 10" xfId="2600"/>
    <cellStyle name="Normal 2 10 2" xfId="2601"/>
    <cellStyle name="Normal 2 11" xfId="2602"/>
    <cellStyle name="Normal 2 11 2" xfId="2603"/>
    <cellStyle name="Normal 2 12" xfId="2604"/>
    <cellStyle name="Normal 2 12 2" xfId="2605"/>
    <cellStyle name="Normal 2 13" xfId="2606"/>
    <cellStyle name="Normal 2 13 2" xfId="2607"/>
    <cellStyle name="Normal 2 14" xfId="2608"/>
    <cellStyle name="Normal 2 14 2" xfId="2609"/>
    <cellStyle name="Normal 2 14_Phuongangiao 1-giaoxulykythuat" xfId="2610"/>
    <cellStyle name="Normal 2 15" xfId="2611"/>
    <cellStyle name="Normal 2 16" xfId="2612"/>
    <cellStyle name="Normal 2 17" xfId="2613"/>
    <cellStyle name="Normal 2 18" xfId="2614"/>
    <cellStyle name="Normal 2 19" xfId="2615"/>
    <cellStyle name="Normal 2 2" xfId="2616"/>
    <cellStyle name="Normal 2 2 10" xfId="2617"/>
    <cellStyle name="Normal 2 2 10 2" xfId="2618"/>
    <cellStyle name="Normal 2 2 11" xfId="2619"/>
    <cellStyle name="Normal 2 2 12" xfId="2620"/>
    <cellStyle name="Normal 2 2 13" xfId="2621"/>
    <cellStyle name="Normal 2 2 14" xfId="2622"/>
    <cellStyle name="Normal 2 2 15" xfId="2623"/>
    <cellStyle name="Normal 2 2 2" xfId="2624"/>
    <cellStyle name="Normal 2 2 2 2" xfId="2625"/>
    <cellStyle name="Normal 2 2 2 3" xfId="2626"/>
    <cellStyle name="Normal 2 2 3" xfId="2627"/>
    <cellStyle name="Normal 2 2 4" xfId="2628"/>
    <cellStyle name="Normal 2 2 4 2" xfId="2629"/>
    <cellStyle name="Normal 2 2 4 3" xfId="2630"/>
    <cellStyle name="Normal 2 2 5" xfId="2631"/>
    <cellStyle name="Normal 2 2 6" xfId="2632"/>
    <cellStyle name="Normal 2 2 7" xfId="2633"/>
    <cellStyle name="Normal 2 2 8" xfId="2634"/>
    <cellStyle name="Normal 2 2 9" xfId="2635"/>
    <cellStyle name="Normal 2 2_Bieu chi tiet tang quy mo, dch ky thuat 4" xfId="2636"/>
    <cellStyle name="Normal 2 20" xfId="2637"/>
    <cellStyle name="Normal 2 21" xfId="2638"/>
    <cellStyle name="Normal 2 22" xfId="2639"/>
    <cellStyle name="Normal 2 23" xfId="2640"/>
    <cellStyle name="Normal 2 24" xfId="2641"/>
    <cellStyle name="Normal 2 25" xfId="2642"/>
    <cellStyle name="Normal 2 26" xfId="2643"/>
    <cellStyle name="Normal 2 26 2" xfId="2644"/>
    <cellStyle name="Normal 2 27" xfId="2645"/>
    <cellStyle name="Normal 2 3" xfId="2646"/>
    <cellStyle name="Normal 2 3 2" xfId="2647"/>
    <cellStyle name="Normal 2 3 2 2" xfId="2648"/>
    <cellStyle name="Normal 2 3 3" xfId="2649"/>
    <cellStyle name="Normal 2 32" xfId="2650"/>
    <cellStyle name="Normal 2 4" xfId="2651"/>
    <cellStyle name="Normal 2 4 2" xfId="2652"/>
    <cellStyle name="Normal 2 4 2 2" xfId="2653"/>
    <cellStyle name="Normal 2 4 3" xfId="2654"/>
    <cellStyle name="Normal 2 4 3 2" xfId="2655"/>
    <cellStyle name="Normal 2 5" xfId="2656"/>
    <cellStyle name="Normal 2 5 2" xfId="2657"/>
    <cellStyle name="Normal 2 6" xfId="2658"/>
    <cellStyle name="Normal 2 6 2" xfId="2659"/>
    <cellStyle name="Normal 2 7" xfId="2660"/>
    <cellStyle name="Normal 2 7 2" xfId="2661"/>
    <cellStyle name="Normal 2 8" xfId="2662"/>
    <cellStyle name="Normal 2 8 2" xfId="2663"/>
    <cellStyle name="Normal 2 9" xfId="2664"/>
    <cellStyle name="Normal 2 9 2" xfId="2665"/>
    <cellStyle name="Normal 2_05-12  KH trung han 2016-2020 - Liem Thinh edited" xfId="2666"/>
    <cellStyle name="Normal 20" xfId="2667"/>
    <cellStyle name="Normal 20 2" xfId="2668"/>
    <cellStyle name="Normal 21" xfId="2669"/>
    <cellStyle name="Normal 21 2" xfId="2670"/>
    <cellStyle name="Normal 22" xfId="2671"/>
    <cellStyle name="Normal 22 2" xfId="2672"/>
    <cellStyle name="Normal 23" xfId="2673"/>
    <cellStyle name="Normal 23 2" xfId="2674"/>
    <cellStyle name="Normal 23 3" xfId="2675"/>
    <cellStyle name="Normal 24" xfId="2676"/>
    <cellStyle name="Normal 24 2" xfId="2677"/>
    <cellStyle name="Normal 24 2 2" xfId="2678"/>
    <cellStyle name="Normal 25" xfId="2679"/>
    <cellStyle name="Normal 25 2" xfId="2680"/>
    <cellStyle name="Normal 25 3" xfId="2681"/>
    <cellStyle name="Normal 26" xfId="2682"/>
    <cellStyle name="Normal 26 2" xfId="2683"/>
    <cellStyle name="Normal 27" xfId="2684"/>
    <cellStyle name="Normal 27 2" xfId="2685"/>
    <cellStyle name="Normal 28" xfId="2686"/>
    <cellStyle name="Normal 28 2" xfId="2687"/>
    <cellStyle name="Normal 29" xfId="2688"/>
    <cellStyle name="Normal 29 2" xfId="2689"/>
    <cellStyle name="Normal 3" xfId="2690"/>
    <cellStyle name="Normal 3 10" xfId="2691"/>
    <cellStyle name="Normal 3 11" xfId="2692"/>
    <cellStyle name="Normal 3 12" xfId="2693"/>
    <cellStyle name="Normal 3 13" xfId="2694"/>
    <cellStyle name="Normal 3 14" xfId="2695"/>
    <cellStyle name="Normal 3 15" xfId="2696"/>
    <cellStyle name="Normal 3 16" xfId="2697"/>
    <cellStyle name="Normal 3 17" xfId="2698"/>
    <cellStyle name="Normal 3 18" xfId="2699"/>
    <cellStyle name="Normal 3 2" xfId="2700"/>
    <cellStyle name="Normal 3 2 2" xfId="2701"/>
    <cellStyle name="Normal 3 2 2 2" xfId="2702"/>
    <cellStyle name="Normal 3 2 3" xfId="2703"/>
    <cellStyle name="Normal 3 2 3 2" xfId="2704"/>
    <cellStyle name="Normal 3 2 4" xfId="2705"/>
    <cellStyle name="Normal 3 2 5" xfId="2706"/>
    <cellStyle name="Normal 3 2 5 2" xfId="2707"/>
    <cellStyle name="Normal 3 2 6" xfId="2708"/>
    <cellStyle name="Normal 3 2 6 2" xfId="2709"/>
    <cellStyle name="Normal 3 2 7" xfId="2710"/>
    <cellStyle name="Normal 3 3" xfId="2711"/>
    <cellStyle name="Normal 3 3 2" xfId="2712"/>
    <cellStyle name="Normal 3 4" xfId="2713"/>
    <cellStyle name="Normal 3 4 2" xfId="2714"/>
    <cellStyle name="Normal 3 5" xfId="2715"/>
    <cellStyle name="Normal 3 6" xfId="2716"/>
    <cellStyle name="Normal 3 7" xfId="2717"/>
    <cellStyle name="Normal 3 8" xfId="2718"/>
    <cellStyle name="Normal 3 9" xfId="2719"/>
    <cellStyle name="Normal 3_Bieu TH TPCP Vung TNB ngay 4-1-2012" xfId="2720"/>
    <cellStyle name="Normal 30" xfId="2721"/>
    <cellStyle name="Normal 30 2" xfId="2722"/>
    <cellStyle name="Normal 30 2 2" xfId="2723"/>
    <cellStyle name="Normal 30 3" xfId="2724"/>
    <cellStyle name="Normal 30 3 2" xfId="2725"/>
    <cellStyle name="Normal 30 4" xfId="2726"/>
    <cellStyle name="Normal 31" xfId="2727"/>
    <cellStyle name="Normal 31 2" xfId="2728"/>
    <cellStyle name="Normal 31 2 2" xfId="2729"/>
    <cellStyle name="Normal 31 3" xfId="2730"/>
    <cellStyle name="Normal 31 3 2" xfId="2731"/>
    <cellStyle name="Normal 31 4" xfId="2732"/>
    <cellStyle name="Normal 32" xfId="2733"/>
    <cellStyle name="Normal 32 2" xfId="2734"/>
    <cellStyle name="Normal 32 2 2" xfId="2735"/>
    <cellStyle name="Normal 33" xfId="2736"/>
    <cellStyle name="Normal 33 2" xfId="2737"/>
    <cellStyle name="Normal 34" xfId="2738"/>
    <cellStyle name="Normal 35" xfId="2739"/>
    <cellStyle name="Normal 36" xfId="2740"/>
    <cellStyle name="Normal 37" xfId="2741"/>
    <cellStyle name="Normal 37 2" xfId="2742"/>
    <cellStyle name="Normal 37 2 2" xfId="2743"/>
    <cellStyle name="Normal 37 2 3" xfId="2744"/>
    <cellStyle name="Normal 37 3" xfId="2745"/>
    <cellStyle name="Normal 37 3 2" xfId="2746"/>
    <cellStyle name="Normal 37 4" xfId="2747"/>
    <cellStyle name="Normal 38" xfId="2748"/>
    <cellStyle name="Normal 38 2" xfId="2749"/>
    <cellStyle name="Normal 38 2 2" xfId="2750"/>
    <cellStyle name="Normal 39" xfId="2751"/>
    <cellStyle name="Normal 39 2" xfId="2752"/>
    <cellStyle name="Normal 39 2 2" xfId="2753"/>
    <cellStyle name="Normal 39 3" xfId="2754"/>
    <cellStyle name="Normal 39 3 2" xfId="2755"/>
    <cellStyle name="Normal 4" xfId="2756"/>
    <cellStyle name="Normal 4 10" xfId="2757"/>
    <cellStyle name="Normal 4 11" xfId="2758"/>
    <cellStyle name="Normal 4 12" xfId="2759"/>
    <cellStyle name="Normal 4 13" xfId="2760"/>
    <cellStyle name="Normal 4 14" xfId="2761"/>
    <cellStyle name="Normal 4 15" xfId="2762"/>
    <cellStyle name="Normal 4 16" xfId="2763"/>
    <cellStyle name="Normal 4 17" xfId="2764"/>
    <cellStyle name="Normal 4 2" xfId="2765"/>
    <cellStyle name="Normal 4 2 2" xfId="2766"/>
    <cellStyle name="Normal 4 3" xfId="2767"/>
    <cellStyle name="Normal 4 4" xfId="2768"/>
    <cellStyle name="Normal 4 5" xfId="2769"/>
    <cellStyle name="Normal 4 6" xfId="2770"/>
    <cellStyle name="Normal 4 7" xfId="2771"/>
    <cellStyle name="Normal 4 8" xfId="2772"/>
    <cellStyle name="Normal 4 9" xfId="2773"/>
    <cellStyle name="Normal 4_Bang bieu" xfId="2774"/>
    <cellStyle name="Normal 40" xfId="2775"/>
    <cellStyle name="Normal 41" xfId="2776"/>
    <cellStyle name="Normal 42" xfId="2777"/>
    <cellStyle name="Normal 43" xfId="2778"/>
    <cellStyle name="Normal 44" xfId="2779"/>
    <cellStyle name="Normal 45" xfId="2780"/>
    <cellStyle name="Normal 46" xfId="2781"/>
    <cellStyle name="Normal 46 2" xfId="2782"/>
    <cellStyle name="Normal 47" xfId="2783"/>
    <cellStyle name="Normal 48" xfId="2784"/>
    <cellStyle name="Normal 49" xfId="2785"/>
    <cellStyle name="Normal 5" xfId="2786"/>
    <cellStyle name="Normal 5 2" xfId="2787"/>
    <cellStyle name="Normal 5 2 2" xfId="2788"/>
    <cellStyle name="Normal 50" xfId="2789"/>
    <cellStyle name="Normal 51" xfId="2790"/>
    <cellStyle name="Normal 52" xfId="2791"/>
    <cellStyle name="Normal 53" xfId="2792"/>
    <cellStyle name="Normal 54" xfId="2793"/>
    <cellStyle name="Normal 6" xfId="2794"/>
    <cellStyle name="Normal 6 10" xfId="2795"/>
    <cellStyle name="Normal 6 11" xfId="2796"/>
    <cellStyle name="Normal 6 12" xfId="2797"/>
    <cellStyle name="Normal 6 13" xfId="2798"/>
    <cellStyle name="Normal 6 14" xfId="2799"/>
    <cellStyle name="Normal 6 15" xfId="2800"/>
    <cellStyle name="Normal 6 16" xfId="2801"/>
    <cellStyle name="Normal 6 2" xfId="2802"/>
    <cellStyle name="Normal 6 2 2" xfId="2803"/>
    <cellStyle name="Normal 6 3" xfId="2804"/>
    <cellStyle name="Normal 6 4" xfId="2805"/>
    <cellStyle name="Normal 6 5" xfId="2806"/>
    <cellStyle name="Normal 6 6" xfId="2807"/>
    <cellStyle name="Normal 6 7" xfId="2808"/>
    <cellStyle name="Normal 6 8" xfId="2809"/>
    <cellStyle name="Normal 6 9" xfId="2810"/>
    <cellStyle name="Normal 6_TPCP trinh UBND ngay 27-12" xfId="2811"/>
    <cellStyle name="Normal 7" xfId="2812"/>
    <cellStyle name="Normal 7 2" xfId="2813"/>
    <cellStyle name="Normal 7 3" xfId="2814"/>
    <cellStyle name="Normal 7 3 2" xfId="2815"/>
    <cellStyle name="Normal 7 3 3" xfId="2816"/>
    <cellStyle name="Normal 7_!1 1 bao cao giao KH ve HTCMT vung TNB   12-12-2011" xfId="2817"/>
    <cellStyle name="Normal 8" xfId="2818"/>
    <cellStyle name="Normal 8 2" xfId="2819"/>
    <cellStyle name="Normal 8 2 2" xfId="2820"/>
    <cellStyle name="Normal 8 2 2 2" xfId="2821"/>
    <cellStyle name="Normal 8 2 3" xfId="2822"/>
    <cellStyle name="Normal 8 2_Phuongangiao 1-giaoxulykythuat" xfId="2823"/>
    <cellStyle name="Normal 8 3" xfId="2824"/>
    <cellStyle name="Normal 8_KH KH2014-TPCP (11-12-2013)-3 ( lay theo DH TPCP 2012-2015 da trinh)" xfId="2825"/>
    <cellStyle name="Normal 9" xfId="2826"/>
    <cellStyle name="Normal 9 10" xfId="2827"/>
    <cellStyle name="Normal 9 12" xfId="2828"/>
    <cellStyle name="Normal 9 13" xfId="2829"/>
    <cellStyle name="Normal 9 17" xfId="2830"/>
    <cellStyle name="Normal 9 2" xfId="2831"/>
    <cellStyle name="Normal 9 21" xfId="2832"/>
    <cellStyle name="Normal 9 23" xfId="2833"/>
    <cellStyle name="Normal 9 3" xfId="2834"/>
    <cellStyle name="Normal 9 46" xfId="2835"/>
    <cellStyle name="Normal 9 47" xfId="2836"/>
    <cellStyle name="Normal 9 48" xfId="2837"/>
    <cellStyle name="Normal 9 49" xfId="2838"/>
    <cellStyle name="Normal 9 50" xfId="2839"/>
    <cellStyle name="Normal 9 51" xfId="2840"/>
    <cellStyle name="Normal 9 52" xfId="2841"/>
    <cellStyle name="Normal 9_Bieu KH trung han BKH TW" xfId="2842"/>
    <cellStyle name="Normal_Bieu mau (CV )" xfId="1"/>
    <cellStyle name="Normal1" xfId="2843"/>
    <cellStyle name="Normal8" xfId="2844"/>
    <cellStyle name="Normalny_Cennik obowiazuje od 06-08-2001 r (1)" xfId="2845"/>
    <cellStyle name="Note 2" xfId="2846"/>
    <cellStyle name="Note 2 2" xfId="2847"/>
    <cellStyle name="Note 3" xfId="2848"/>
    <cellStyle name="Note 3 2" xfId="2849"/>
    <cellStyle name="Note 4" xfId="2850"/>
    <cellStyle name="Note 4 2" xfId="2851"/>
    <cellStyle name="Note 5" xfId="2852"/>
    <cellStyle name="NWM" xfId="2853"/>
    <cellStyle name="nga" xfId="2535"/>
    <cellStyle name="Ò_x000a_Normal_123569" xfId="2854"/>
    <cellStyle name="Ò_x000d_Normal_123569" xfId="2855"/>
    <cellStyle name="Ò_x005f_x000d_Normal_123569" xfId="2856"/>
    <cellStyle name="Ò_x005f_x005f_x005f_x000d_Normal_123569" xfId="2857"/>
    <cellStyle name="Œ…‹æØ‚è [0.00]_ÆÂ¹²" xfId="2858"/>
    <cellStyle name="Œ…‹æØ‚è_laroux" xfId="2859"/>
    <cellStyle name="oft Excel]_x000a__x000a_Comment=open=/f ‚ðw’è‚·‚é‚ÆAƒ†[ƒU[’è‹`ŠÖ”‚ðŠÖ”“\‚è•t‚¯‚Ìˆê——‚É“o˜^‚·‚é‚±‚Æ‚ª‚Å‚«‚Ü‚·B_x000a__x000a_Maximized" xfId="2860"/>
    <cellStyle name="oft Excel]_x000a__x000a_Comment=open=/f ‚ðŽw’è‚·‚é‚ÆAƒ†[ƒU[’è‹`ŠÖ”‚ðŠÖ”“\‚è•t‚¯‚Ìˆê——‚É“o˜^‚·‚é‚±‚Æ‚ª‚Å‚«‚Ü‚·B_x000a__x000a_Maximized" xfId="2861"/>
    <cellStyle name="oft Excel]_x000a__x000a_Comment=The open=/f lines load custom functions into the Paste Function list._x000a__x000a_Maximized=2_x000a__x000a_Basics=1_x000a__x000a_A" xfId="2862"/>
    <cellStyle name="oft Excel]_x000a__x000a_Comment=The open=/f lines load custom functions into the Paste Function list._x000a__x000a_Maximized=3_x000a__x000a_Basics=1_x000a__x000a_A" xfId="2863"/>
    <cellStyle name="oft Excel]_x000d__x000a_Comment=open=/f ‚ðw’è‚·‚é‚ÆAƒ†[ƒU[’è‹`ŠÖ”‚ðŠÖ”“\‚è•t‚¯‚Ìˆê——‚É“o˜^‚·‚é‚±‚Æ‚ª‚Å‚«‚Ü‚·B_x000d__x000a_Maximized" xfId="2864"/>
    <cellStyle name="oft Excel]_x000d__x000a_Comment=open=/f ‚ðŽw’è‚·‚é‚ÆAƒ†[ƒU[’è‹`ŠÖ”‚ðŠÖ”“\‚è•t‚¯‚Ìˆê——‚É“o˜^‚·‚é‚±‚Æ‚ª‚Å‚«‚Ü‚·B_x000d__x000a_Maximized" xfId="2865"/>
    <cellStyle name="oft Excel]_x000d__x000a_Comment=The open=/f lines load custom functions into the Paste Function list._x000d__x000a_Maximized=2_x000d__x000a_Basics=1_x000d__x000a_A" xfId="2866"/>
    <cellStyle name="oft Excel]_x000d__x000a_Comment=The open=/f lines load custom functions into the Paste Function list._x000d__x000a_Maximized=3_x000d__x000a_Basics=1_x000d__x000a_A" xfId="2867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2868"/>
    <cellStyle name="omma [0]_Mktg Prog" xfId="2869"/>
    <cellStyle name="ormal_Sheet1_1" xfId="2870"/>
    <cellStyle name="Output 2" xfId="2871"/>
    <cellStyle name="p" xfId="2872"/>
    <cellStyle name="paint" xfId="2873"/>
    <cellStyle name="paint 2" xfId="2874"/>
    <cellStyle name="paint_05-12  KH trung han 2016-2020 - Liem Thinh edited" xfId="2875"/>
    <cellStyle name="Pattern" xfId="2876"/>
    <cellStyle name="Pattern 10" xfId="2877"/>
    <cellStyle name="Pattern 11" xfId="2878"/>
    <cellStyle name="Pattern 12" xfId="2879"/>
    <cellStyle name="Pattern 13" xfId="2880"/>
    <cellStyle name="Pattern 14" xfId="2881"/>
    <cellStyle name="Pattern 15" xfId="2882"/>
    <cellStyle name="Pattern 16" xfId="2883"/>
    <cellStyle name="Pattern 2" xfId="2884"/>
    <cellStyle name="Pattern 3" xfId="2885"/>
    <cellStyle name="Pattern 4" xfId="2886"/>
    <cellStyle name="Pattern 5" xfId="2887"/>
    <cellStyle name="Pattern 6" xfId="2888"/>
    <cellStyle name="Pattern 7" xfId="2889"/>
    <cellStyle name="Pattern 8" xfId="2890"/>
    <cellStyle name="Pattern 9" xfId="2891"/>
    <cellStyle name="per.style" xfId="2892"/>
    <cellStyle name="per.style 2" xfId="2893"/>
    <cellStyle name="Percent %" xfId="2894"/>
    <cellStyle name="Percent % Long Underline" xfId="2895"/>
    <cellStyle name="Percent %_Worksheet in  US Financial Statements Ref. Workbook - Single Co" xfId="2896"/>
    <cellStyle name="Percent (0)" xfId="2897"/>
    <cellStyle name="Percent (0) 10" xfId="2898"/>
    <cellStyle name="Percent (0) 11" xfId="2899"/>
    <cellStyle name="Percent (0) 12" xfId="2900"/>
    <cellStyle name="Percent (0) 13" xfId="2901"/>
    <cellStyle name="Percent (0) 14" xfId="2902"/>
    <cellStyle name="Percent (0) 15" xfId="2903"/>
    <cellStyle name="Percent (0) 2" xfId="2904"/>
    <cellStyle name="Percent (0) 3" xfId="2905"/>
    <cellStyle name="Percent (0) 4" xfId="2906"/>
    <cellStyle name="Percent (0) 5" xfId="2907"/>
    <cellStyle name="Percent (0) 6" xfId="2908"/>
    <cellStyle name="Percent (0) 7" xfId="2909"/>
    <cellStyle name="Percent (0) 8" xfId="2910"/>
    <cellStyle name="Percent (0) 9" xfId="2911"/>
    <cellStyle name="Percent [0]" xfId="2912"/>
    <cellStyle name="Percent [0] 10" xfId="2913"/>
    <cellStyle name="Percent [0] 11" xfId="2914"/>
    <cellStyle name="Percent [0] 12" xfId="2915"/>
    <cellStyle name="Percent [0] 13" xfId="2916"/>
    <cellStyle name="Percent [0] 14" xfId="2917"/>
    <cellStyle name="Percent [0] 15" xfId="2918"/>
    <cellStyle name="Percent [0] 16" xfId="2919"/>
    <cellStyle name="Percent [0] 2" xfId="2920"/>
    <cellStyle name="Percent [0] 3" xfId="2921"/>
    <cellStyle name="Percent [0] 4" xfId="2922"/>
    <cellStyle name="Percent [0] 5" xfId="2923"/>
    <cellStyle name="Percent [0] 6" xfId="2924"/>
    <cellStyle name="Percent [0] 7" xfId="2925"/>
    <cellStyle name="Percent [0] 8" xfId="2926"/>
    <cellStyle name="Percent [0] 9" xfId="2927"/>
    <cellStyle name="Percent [00]" xfId="2928"/>
    <cellStyle name="Percent [00] 10" xfId="2929"/>
    <cellStyle name="Percent [00] 11" xfId="2930"/>
    <cellStyle name="Percent [00] 12" xfId="2931"/>
    <cellStyle name="Percent [00] 13" xfId="2932"/>
    <cellStyle name="Percent [00] 14" xfId="2933"/>
    <cellStyle name="Percent [00] 15" xfId="2934"/>
    <cellStyle name="Percent [00] 16" xfId="2935"/>
    <cellStyle name="Percent [00] 2" xfId="2936"/>
    <cellStyle name="Percent [00] 3" xfId="2937"/>
    <cellStyle name="Percent [00] 4" xfId="2938"/>
    <cellStyle name="Percent [00] 5" xfId="2939"/>
    <cellStyle name="Percent [00] 6" xfId="2940"/>
    <cellStyle name="Percent [00] 7" xfId="2941"/>
    <cellStyle name="Percent [00] 8" xfId="2942"/>
    <cellStyle name="Percent [00] 9" xfId="2943"/>
    <cellStyle name="Percent [2]" xfId="2944"/>
    <cellStyle name="Percent [2] 10" xfId="2945"/>
    <cellStyle name="Percent [2] 11" xfId="2946"/>
    <cellStyle name="Percent [2] 12" xfId="2947"/>
    <cellStyle name="Percent [2] 13" xfId="2948"/>
    <cellStyle name="Percent [2] 14" xfId="2949"/>
    <cellStyle name="Percent [2] 15" xfId="2950"/>
    <cellStyle name="Percent [2] 16" xfId="2951"/>
    <cellStyle name="Percent [2] 2" xfId="2952"/>
    <cellStyle name="Percent [2] 2 2" xfId="2953"/>
    <cellStyle name="Percent [2] 3" xfId="2954"/>
    <cellStyle name="Percent [2] 4" xfId="2955"/>
    <cellStyle name="Percent [2] 5" xfId="2956"/>
    <cellStyle name="Percent [2] 6" xfId="2957"/>
    <cellStyle name="Percent [2] 7" xfId="2958"/>
    <cellStyle name="Percent [2] 8" xfId="2959"/>
    <cellStyle name="Percent [2] 9" xfId="2960"/>
    <cellStyle name="Percent 0.0%" xfId="2961"/>
    <cellStyle name="Percent 0.0% Long Underline" xfId="2962"/>
    <cellStyle name="Percent 0.00%" xfId="2963"/>
    <cellStyle name="Percent 0.00% Long Underline" xfId="2964"/>
    <cellStyle name="Percent 0.000%" xfId="2965"/>
    <cellStyle name="Percent 0.000% Long Underline" xfId="2966"/>
    <cellStyle name="Percent 10" xfId="2967"/>
    <cellStyle name="Percent 10 2" xfId="2968"/>
    <cellStyle name="Percent 11" xfId="2969"/>
    <cellStyle name="Percent 11 2" xfId="2970"/>
    <cellStyle name="Percent 12" xfId="2971"/>
    <cellStyle name="Percent 12 2" xfId="2972"/>
    <cellStyle name="Percent 13" xfId="2973"/>
    <cellStyle name="Percent 13 2" xfId="2974"/>
    <cellStyle name="Percent 14" xfId="2975"/>
    <cellStyle name="Percent 14 2" xfId="2976"/>
    <cellStyle name="Percent 15" xfId="2977"/>
    <cellStyle name="Percent 16" xfId="2978"/>
    <cellStyle name="Percent 17" xfId="2979"/>
    <cellStyle name="Percent 18" xfId="2980"/>
    <cellStyle name="Percent 19" xfId="2981"/>
    <cellStyle name="Percent 19 2" xfId="2982"/>
    <cellStyle name="Percent 2" xfId="2983"/>
    <cellStyle name="Percent 2 2" xfId="2984"/>
    <cellStyle name="Percent 2 2 2" xfId="2985"/>
    <cellStyle name="Percent 2 2 3" xfId="2986"/>
    <cellStyle name="Percent 2 3" xfId="2987"/>
    <cellStyle name="Percent 2 4" xfId="2988"/>
    <cellStyle name="Percent 20" xfId="2989"/>
    <cellStyle name="Percent 20 2" xfId="2990"/>
    <cellStyle name="Percent 21" xfId="2991"/>
    <cellStyle name="Percent 22" xfId="2992"/>
    <cellStyle name="Percent 23" xfId="2993"/>
    <cellStyle name="Percent 3" xfId="2994"/>
    <cellStyle name="Percent 3 2" xfId="2995"/>
    <cellStyle name="Percent 3 3" xfId="2996"/>
    <cellStyle name="Percent 4" xfId="2997"/>
    <cellStyle name="Percent 4 2" xfId="2998"/>
    <cellStyle name="Percent 5" xfId="2999"/>
    <cellStyle name="Percent 5 2" xfId="3000"/>
    <cellStyle name="Percent 6" xfId="3001"/>
    <cellStyle name="Percent 6 2" xfId="3002"/>
    <cellStyle name="Percent 7" xfId="3003"/>
    <cellStyle name="Percent 7 2" xfId="3004"/>
    <cellStyle name="Percent 8" xfId="3005"/>
    <cellStyle name="Percent 8 2" xfId="3006"/>
    <cellStyle name="Percent 9" xfId="3007"/>
    <cellStyle name="Percent 9 2" xfId="3008"/>
    <cellStyle name="PERCENTAGE" xfId="3009"/>
    <cellStyle name="PERCENTAGE 2" xfId="3010"/>
    <cellStyle name="PrePop Currency (0)" xfId="3011"/>
    <cellStyle name="PrePop Currency (0) 10" xfId="3012"/>
    <cellStyle name="PrePop Currency (0) 11" xfId="3013"/>
    <cellStyle name="PrePop Currency (0) 12" xfId="3014"/>
    <cellStyle name="PrePop Currency (0) 13" xfId="3015"/>
    <cellStyle name="PrePop Currency (0) 14" xfId="3016"/>
    <cellStyle name="PrePop Currency (0) 15" xfId="3017"/>
    <cellStyle name="PrePop Currency (0) 16" xfId="3018"/>
    <cellStyle name="PrePop Currency (0) 2" xfId="3019"/>
    <cellStyle name="PrePop Currency (0) 3" xfId="3020"/>
    <cellStyle name="PrePop Currency (0) 4" xfId="3021"/>
    <cellStyle name="PrePop Currency (0) 5" xfId="3022"/>
    <cellStyle name="PrePop Currency (0) 6" xfId="3023"/>
    <cellStyle name="PrePop Currency (0) 7" xfId="3024"/>
    <cellStyle name="PrePop Currency (0) 8" xfId="3025"/>
    <cellStyle name="PrePop Currency (0) 9" xfId="3026"/>
    <cellStyle name="PrePop Currency (2)" xfId="3027"/>
    <cellStyle name="PrePop Currency (2) 10" xfId="3028"/>
    <cellStyle name="PrePop Currency (2) 11" xfId="3029"/>
    <cellStyle name="PrePop Currency (2) 12" xfId="3030"/>
    <cellStyle name="PrePop Currency (2) 13" xfId="3031"/>
    <cellStyle name="PrePop Currency (2) 14" xfId="3032"/>
    <cellStyle name="PrePop Currency (2) 15" xfId="3033"/>
    <cellStyle name="PrePop Currency (2) 16" xfId="3034"/>
    <cellStyle name="PrePop Currency (2) 2" xfId="3035"/>
    <cellStyle name="PrePop Currency (2) 3" xfId="3036"/>
    <cellStyle name="PrePop Currency (2) 4" xfId="3037"/>
    <cellStyle name="PrePop Currency (2) 5" xfId="3038"/>
    <cellStyle name="PrePop Currency (2) 6" xfId="3039"/>
    <cellStyle name="PrePop Currency (2) 7" xfId="3040"/>
    <cellStyle name="PrePop Currency (2) 8" xfId="3041"/>
    <cellStyle name="PrePop Currency (2) 9" xfId="3042"/>
    <cellStyle name="PrePop Units (0)" xfId="3043"/>
    <cellStyle name="PrePop Units (0) 10" xfId="3044"/>
    <cellStyle name="PrePop Units (0) 11" xfId="3045"/>
    <cellStyle name="PrePop Units (0) 12" xfId="3046"/>
    <cellStyle name="PrePop Units (0) 13" xfId="3047"/>
    <cellStyle name="PrePop Units (0) 14" xfId="3048"/>
    <cellStyle name="PrePop Units (0) 15" xfId="3049"/>
    <cellStyle name="PrePop Units (0) 16" xfId="3050"/>
    <cellStyle name="PrePop Units (0) 2" xfId="3051"/>
    <cellStyle name="PrePop Units (0) 3" xfId="3052"/>
    <cellStyle name="PrePop Units (0) 4" xfId="3053"/>
    <cellStyle name="PrePop Units (0) 5" xfId="3054"/>
    <cellStyle name="PrePop Units (0) 6" xfId="3055"/>
    <cellStyle name="PrePop Units (0) 7" xfId="3056"/>
    <cellStyle name="PrePop Units (0) 8" xfId="3057"/>
    <cellStyle name="PrePop Units (0) 9" xfId="3058"/>
    <cellStyle name="PrePop Units (1)" xfId="3059"/>
    <cellStyle name="PrePop Units (1) 10" xfId="3060"/>
    <cellStyle name="PrePop Units (1) 11" xfId="3061"/>
    <cellStyle name="PrePop Units (1) 12" xfId="3062"/>
    <cellStyle name="PrePop Units (1) 13" xfId="3063"/>
    <cellStyle name="PrePop Units (1) 14" xfId="3064"/>
    <cellStyle name="PrePop Units (1) 15" xfId="3065"/>
    <cellStyle name="PrePop Units (1) 16" xfId="3066"/>
    <cellStyle name="PrePop Units (1) 2" xfId="3067"/>
    <cellStyle name="PrePop Units (1) 3" xfId="3068"/>
    <cellStyle name="PrePop Units (1) 4" xfId="3069"/>
    <cellStyle name="PrePop Units (1) 5" xfId="3070"/>
    <cellStyle name="PrePop Units (1) 6" xfId="3071"/>
    <cellStyle name="PrePop Units (1) 7" xfId="3072"/>
    <cellStyle name="PrePop Units (1) 8" xfId="3073"/>
    <cellStyle name="PrePop Units (1) 9" xfId="3074"/>
    <cellStyle name="PrePop Units (2)" xfId="3075"/>
    <cellStyle name="PrePop Units (2) 10" xfId="3076"/>
    <cellStyle name="PrePop Units (2) 11" xfId="3077"/>
    <cellStyle name="PrePop Units (2) 12" xfId="3078"/>
    <cellStyle name="PrePop Units (2) 13" xfId="3079"/>
    <cellStyle name="PrePop Units (2) 14" xfId="3080"/>
    <cellStyle name="PrePop Units (2) 15" xfId="3081"/>
    <cellStyle name="PrePop Units (2) 16" xfId="3082"/>
    <cellStyle name="PrePop Units (2) 2" xfId="3083"/>
    <cellStyle name="PrePop Units (2) 3" xfId="3084"/>
    <cellStyle name="PrePop Units (2) 4" xfId="3085"/>
    <cellStyle name="PrePop Units (2) 5" xfId="3086"/>
    <cellStyle name="PrePop Units (2) 6" xfId="3087"/>
    <cellStyle name="PrePop Units (2) 7" xfId="3088"/>
    <cellStyle name="PrePop Units (2) 8" xfId="3089"/>
    <cellStyle name="PrePop Units (2) 9" xfId="3090"/>
    <cellStyle name="pricing" xfId="3091"/>
    <cellStyle name="pricing 2" xfId="3092"/>
    <cellStyle name="PSChar" xfId="3093"/>
    <cellStyle name="PSHeading" xfId="3094"/>
    <cellStyle name="Quantity" xfId="3095"/>
    <cellStyle name="regstoresfromspecstores" xfId="3096"/>
    <cellStyle name="regstoresfromspecstores 2" xfId="3097"/>
    <cellStyle name="RevList" xfId="3098"/>
    <cellStyle name="rlink_tiªn l­în_x005f_x001b_Hyperlink_TONG HOP KINH PHI" xfId="3099"/>
    <cellStyle name="rmal_ADAdot" xfId="3100"/>
    <cellStyle name="S—_x0008_" xfId="3101"/>
    <cellStyle name="S—_x0008_ 2" xfId="3102"/>
    <cellStyle name="s]_x000a__x000a_spooler=yes_x000a__x000a_load=_x000a__x000a_Beep=yes_x000a__x000a_NullPort=None_x000a__x000a_BorderWidth=3_x000a__x000a_CursorBlinkRate=1200_x000a__x000a_DoubleClickSpeed=452_x000a__x000a_Programs=co" xfId="3103"/>
    <cellStyle name="s]_x000d__x000a_spooler=yes_x000d__x000a_load=_x000d__x000a_Beep=yes_x000d__x000a_NullPort=None_x000d__x000a_BorderWidth=3_x000d__x000a_CursorBlinkRate=1200_x000d__x000a_DoubleClickSpeed=452_x000d__x000a_Programs=co" xfId="3104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105"/>
    <cellStyle name="S—_x0008__KH TPCP vung TNB (03-1-2012)" xfId="3106"/>
    <cellStyle name="S—_x005f_x0008_" xfId="3107"/>
    <cellStyle name="SAPBEXaggData" xfId="3108"/>
    <cellStyle name="SAPBEXaggData 2" xfId="3109"/>
    <cellStyle name="SAPBEXaggDataEmph" xfId="3110"/>
    <cellStyle name="SAPBEXaggDataEmph 2" xfId="3111"/>
    <cellStyle name="SAPBEXaggItem" xfId="3112"/>
    <cellStyle name="SAPBEXaggItem 2" xfId="3113"/>
    <cellStyle name="SAPBEXchaText" xfId="3114"/>
    <cellStyle name="SAPBEXchaText 2" xfId="3115"/>
    <cellStyle name="SAPBEXexcBad7" xfId="3116"/>
    <cellStyle name="SAPBEXexcBad7 2" xfId="3117"/>
    <cellStyle name="SAPBEXexcBad8" xfId="3118"/>
    <cellStyle name="SAPBEXexcBad8 2" xfId="3119"/>
    <cellStyle name="SAPBEXexcBad9" xfId="3120"/>
    <cellStyle name="SAPBEXexcBad9 2" xfId="3121"/>
    <cellStyle name="SAPBEXexcCritical4" xfId="3122"/>
    <cellStyle name="SAPBEXexcCritical4 2" xfId="3123"/>
    <cellStyle name="SAPBEXexcCritical5" xfId="3124"/>
    <cellStyle name="SAPBEXexcCritical5 2" xfId="3125"/>
    <cellStyle name="SAPBEXexcCritical6" xfId="3126"/>
    <cellStyle name="SAPBEXexcCritical6 2" xfId="3127"/>
    <cellStyle name="SAPBEXexcGood1" xfId="3128"/>
    <cellStyle name="SAPBEXexcGood1 2" xfId="3129"/>
    <cellStyle name="SAPBEXexcGood2" xfId="3130"/>
    <cellStyle name="SAPBEXexcGood2 2" xfId="3131"/>
    <cellStyle name="SAPBEXexcGood3" xfId="3132"/>
    <cellStyle name="SAPBEXexcGood3 2" xfId="3133"/>
    <cellStyle name="SAPBEXfilterDrill" xfId="3134"/>
    <cellStyle name="SAPBEXfilterDrill 2" xfId="3135"/>
    <cellStyle name="SAPBEXfilterItem" xfId="3136"/>
    <cellStyle name="SAPBEXfilterItem 2" xfId="3137"/>
    <cellStyle name="SAPBEXfilterText" xfId="3138"/>
    <cellStyle name="SAPBEXfilterText 2" xfId="3139"/>
    <cellStyle name="SAPBEXformats" xfId="3140"/>
    <cellStyle name="SAPBEXformats 2" xfId="3141"/>
    <cellStyle name="SAPBEXheaderItem" xfId="3142"/>
    <cellStyle name="SAPBEXheaderItem 2" xfId="3143"/>
    <cellStyle name="SAPBEXheaderText" xfId="3144"/>
    <cellStyle name="SAPBEXheaderText 2" xfId="3145"/>
    <cellStyle name="SAPBEXresData" xfId="3146"/>
    <cellStyle name="SAPBEXresData 2" xfId="3147"/>
    <cellStyle name="SAPBEXresDataEmph" xfId="3148"/>
    <cellStyle name="SAPBEXresDataEmph 2" xfId="3149"/>
    <cellStyle name="SAPBEXresItem" xfId="3150"/>
    <cellStyle name="SAPBEXresItem 2" xfId="3151"/>
    <cellStyle name="SAPBEXstdData" xfId="3152"/>
    <cellStyle name="SAPBEXstdData 2" xfId="3153"/>
    <cellStyle name="SAPBEXstdDataEmph" xfId="3154"/>
    <cellStyle name="SAPBEXstdDataEmph 2" xfId="3155"/>
    <cellStyle name="SAPBEXstdItem" xfId="3156"/>
    <cellStyle name="SAPBEXstdItem 2" xfId="3157"/>
    <cellStyle name="SAPBEXtitle" xfId="3158"/>
    <cellStyle name="SAPBEXtitle 2" xfId="3159"/>
    <cellStyle name="SAPBEXundefined" xfId="3160"/>
    <cellStyle name="SAPBEXundefined 2" xfId="3161"/>
    <cellStyle name="serJet 1200 Series PCL 6" xfId="3162"/>
    <cellStyle name="SHADEDSTORES" xfId="3163"/>
    <cellStyle name="SHADEDSTORES 2" xfId="3164"/>
    <cellStyle name="songuyen" xfId="3165"/>
    <cellStyle name="specstores" xfId="3166"/>
    <cellStyle name="Standard_AAbgleich" xfId="3167"/>
    <cellStyle name="STTDG" xfId="3168"/>
    <cellStyle name="Style 1" xfId="3169"/>
    <cellStyle name="Style 1 2" xfId="3170"/>
    <cellStyle name="Style 1 3" xfId="3171"/>
    <cellStyle name="Style 10" xfId="3172"/>
    <cellStyle name="Style 10 2" xfId="3173"/>
    <cellStyle name="Style 100" xfId="3174"/>
    <cellStyle name="Style 101" xfId="3175"/>
    <cellStyle name="Style 102" xfId="3176"/>
    <cellStyle name="Style 103" xfId="3177"/>
    <cellStyle name="Style 104" xfId="3178"/>
    <cellStyle name="Style 105" xfId="3179"/>
    <cellStyle name="Style 106" xfId="3180"/>
    <cellStyle name="Style 107" xfId="3181"/>
    <cellStyle name="Style 108" xfId="3182"/>
    <cellStyle name="Style 109" xfId="3183"/>
    <cellStyle name="Style 11" xfId="3184"/>
    <cellStyle name="Style 11 2" xfId="3185"/>
    <cellStyle name="Style 110" xfId="3186"/>
    <cellStyle name="Style 111" xfId="3187"/>
    <cellStyle name="Style 112" xfId="3188"/>
    <cellStyle name="Style 113" xfId="3189"/>
    <cellStyle name="Style 114" xfId="3190"/>
    <cellStyle name="Style 115" xfId="3191"/>
    <cellStyle name="Style 116" xfId="3192"/>
    <cellStyle name="Style 117" xfId="3193"/>
    <cellStyle name="Style 118" xfId="3194"/>
    <cellStyle name="Style 119" xfId="3195"/>
    <cellStyle name="Style 12" xfId="3196"/>
    <cellStyle name="Style 12 2" xfId="3197"/>
    <cellStyle name="Style 120" xfId="3198"/>
    <cellStyle name="Style 121" xfId="3199"/>
    <cellStyle name="Style 122" xfId="3200"/>
    <cellStyle name="Style 123" xfId="3201"/>
    <cellStyle name="Style 124" xfId="3202"/>
    <cellStyle name="Style 125" xfId="3203"/>
    <cellStyle name="Style 126" xfId="3204"/>
    <cellStyle name="Style 127" xfId="3205"/>
    <cellStyle name="Style 128" xfId="3206"/>
    <cellStyle name="Style 129" xfId="3207"/>
    <cellStyle name="Style 13" xfId="3208"/>
    <cellStyle name="Style 13 2" xfId="3209"/>
    <cellStyle name="Style 130" xfId="3210"/>
    <cellStyle name="Style 131" xfId="3211"/>
    <cellStyle name="Style 132" xfId="3212"/>
    <cellStyle name="Style 133" xfId="3213"/>
    <cellStyle name="Style 134" xfId="3214"/>
    <cellStyle name="Style 135" xfId="3215"/>
    <cellStyle name="Style 136" xfId="3216"/>
    <cellStyle name="Style 137" xfId="3217"/>
    <cellStyle name="Style 138" xfId="3218"/>
    <cellStyle name="Style 139" xfId="3219"/>
    <cellStyle name="Style 14" xfId="3220"/>
    <cellStyle name="Style 14 2" xfId="3221"/>
    <cellStyle name="Style 140" xfId="3222"/>
    <cellStyle name="Style 141" xfId="3223"/>
    <cellStyle name="Style 142" xfId="3224"/>
    <cellStyle name="Style 143" xfId="3225"/>
    <cellStyle name="Style 144" xfId="3226"/>
    <cellStyle name="Style 145" xfId="3227"/>
    <cellStyle name="Style 146" xfId="3228"/>
    <cellStyle name="Style 147" xfId="3229"/>
    <cellStyle name="Style 148" xfId="3230"/>
    <cellStyle name="Style 149" xfId="3231"/>
    <cellStyle name="Style 15" xfId="3232"/>
    <cellStyle name="Style 15 2" xfId="3233"/>
    <cellStyle name="Style 150" xfId="3234"/>
    <cellStyle name="Style 151" xfId="3235"/>
    <cellStyle name="Style 152" xfId="3236"/>
    <cellStyle name="Style 153" xfId="3237"/>
    <cellStyle name="Style 154" xfId="3238"/>
    <cellStyle name="Style 155" xfId="3239"/>
    <cellStyle name="Style 16" xfId="3240"/>
    <cellStyle name="Style 16 2" xfId="3241"/>
    <cellStyle name="Style 17" xfId="3242"/>
    <cellStyle name="Style 17 2" xfId="3243"/>
    <cellStyle name="Style 18" xfId="3244"/>
    <cellStyle name="Style 18 2" xfId="3245"/>
    <cellStyle name="Style 19" xfId="3246"/>
    <cellStyle name="Style 19 2" xfId="3247"/>
    <cellStyle name="Style 2" xfId="3248"/>
    <cellStyle name="Style 2 2" xfId="3249"/>
    <cellStyle name="Style 20" xfId="3250"/>
    <cellStyle name="Style 20 2" xfId="3251"/>
    <cellStyle name="Style 21" xfId="3252"/>
    <cellStyle name="Style 21 2" xfId="3253"/>
    <cellStyle name="Style 22" xfId="3254"/>
    <cellStyle name="Style 22 2" xfId="3255"/>
    <cellStyle name="Style 23" xfId="3256"/>
    <cellStyle name="Style 23 2" xfId="3257"/>
    <cellStyle name="Style 24" xfId="3258"/>
    <cellStyle name="Style 24 2" xfId="3259"/>
    <cellStyle name="Style 25" xfId="3260"/>
    <cellStyle name="Style 25 2" xfId="3261"/>
    <cellStyle name="Style 26" xfId="3262"/>
    <cellStyle name="Style 26 2" xfId="3263"/>
    <cellStyle name="Style 27" xfId="3264"/>
    <cellStyle name="Style 27 2" xfId="3265"/>
    <cellStyle name="Style 28" xfId="3266"/>
    <cellStyle name="Style 28 2" xfId="3267"/>
    <cellStyle name="Style 29" xfId="3268"/>
    <cellStyle name="Style 29 2" xfId="3269"/>
    <cellStyle name="Style 3" xfId="3270"/>
    <cellStyle name="Style 3 2" xfId="3271"/>
    <cellStyle name="Style 30" xfId="3272"/>
    <cellStyle name="Style 30 2" xfId="3273"/>
    <cellStyle name="Style 31" xfId="3274"/>
    <cellStyle name="Style 31 2" xfId="3275"/>
    <cellStyle name="Style 32" xfId="3276"/>
    <cellStyle name="Style 32 2" xfId="3277"/>
    <cellStyle name="Style 33" xfId="3278"/>
    <cellStyle name="Style 33 2" xfId="3279"/>
    <cellStyle name="Style 34" xfId="3280"/>
    <cellStyle name="Style 34 2" xfId="3281"/>
    <cellStyle name="Style 35" xfId="3282"/>
    <cellStyle name="Style 35 2" xfId="3283"/>
    <cellStyle name="Style 36" xfId="3284"/>
    <cellStyle name="Style 37" xfId="3285"/>
    <cellStyle name="Style 37 2" xfId="3286"/>
    <cellStyle name="Style 38" xfId="3287"/>
    <cellStyle name="Style 38 2" xfId="3288"/>
    <cellStyle name="Style 39" xfId="3289"/>
    <cellStyle name="Style 39 2" xfId="3290"/>
    <cellStyle name="Style 4" xfId="3291"/>
    <cellStyle name="Style 4 2" xfId="3292"/>
    <cellStyle name="Style 40" xfId="3293"/>
    <cellStyle name="Style 40 2" xfId="3294"/>
    <cellStyle name="Style 41" xfId="3295"/>
    <cellStyle name="Style 41 2" xfId="3296"/>
    <cellStyle name="Style 42" xfId="3297"/>
    <cellStyle name="Style 42 2" xfId="3298"/>
    <cellStyle name="Style 43" xfId="3299"/>
    <cellStyle name="Style 43 2" xfId="3300"/>
    <cellStyle name="Style 44" xfId="3301"/>
    <cellStyle name="Style 44 2" xfId="3302"/>
    <cellStyle name="Style 45" xfId="3303"/>
    <cellStyle name="Style 45 2" xfId="3304"/>
    <cellStyle name="Style 46" xfId="3305"/>
    <cellStyle name="Style 46 2" xfId="3306"/>
    <cellStyle name="Style 47" xfId="3307"/>
    <cellStyle name="Style 47 2" xfId="3308"/>
    <cellStyle name="Style 48" xfId="3309"/>
    <cellStyle name="Style 48 2" xfId="3310"/>
    <cellStyle name="Style 49" xfId="3311"/>
    <cellStyle name="Style 49 2" xfId="3312"/>
    <cellStyle name="Style 5" xfId="3313"/>
    <cellStyle name="Style 50" xfId="3314"/>
    <cellStyle name="Style 50 2" xfId="3315"/>
    <cellStyle name="Style 51" xfId="3316"/>
    <cellStyle name="Style 51 2" xfId="3317"/>
    <cellStyle name="Style 52" xfId="3318"/>
    <cellStyle name="Style 52 2" xfId="3319"/>
    <cellStyle name="Style 53" xfId="3320"/>
    <cellStyle name="Style 53 2" xfId="3321"/>
    <cellStyle name="Style 54" xfId="3322"/>
    <cellStyle name="Style 54 2" xfId="3323"/>
    <cellStyle name="Style 55" xfId="3324"/>
    <cellStyle name="Style 55 2" xfId="3325"/>
    <cellStyle name="Style 56" xfId="3326"/>
    <cellStyle name="Style 57" xfId="3327"/>
    <cellStyle name="Style 58" xfId="3328"/>
    <cellStyle name="Style 59" xfId="3329"/>
    <cellStyle name="Style 6" xfId="3330"/>
    <cellStyle name="Style 6 2" xfId="3331"/>
    <cellStyle name="Style 60" xfId="3332"/>
    <cellStyle name="Style 61" xfId="3333"/>
    <cellStyle name="Style 62" xfId="3334"/>
    <cellStyle name="Style 63" xfId="3335"/>
    <cellStyle name="Style 64" xfId="3336"/>
    <cellStyle name="Style 65" xfId="3337"/>
    <cellStyle name="Style 66" xfId="3338"/>
    <cellStyle name="Style 67" xfId="3339"/>
    <cellStyle name="Style 68" xfId="3340"/>
    <cellStyle name="Style 69" xfId="3341"/>
    <cellStyle name="Style 7" xfId="3342"/>
    <cellStyle name="Style 7 2" xfId="3343"/>
    <cellStyle name="Style 70" xfId="3344"/>
    <cellStyle name="Style 71" xfId="3345"/>
    <cellStyle name="Style 72" xfId="3346"/>
    <cellStyle name="Style 73" xfId="3347"/>
    <cellStyle name="Style 74" xfId="3348"/>
    <cellStyle name="Style 75" xfId="3349"/>
    <cellStyle name="Style 76" xfId="3350"/>
    <cellStyle name="Style 77" xfId="3351"/>
    <cellStyle name="Style 78" xfId="3352"/>
    <cellStyle name="Style 79" xfId="3353"/>
    <cellStyle name="Style 8" xfId="3354"/>
    <cellStyle name="Style 8 2" xfId="3355"/>
    <cellStyle name="Style 80" xfId="3356"/>
    <cellStyle name="Style 81" xfId="3357"/>
    <cellStyle name="Style 82" xfId="3358"/>
    <cellStyle name="Style 83" xfId="3359"/>
    <cellStyle name="Style 84" xfId="3360"/>
    <cellStyle name="Style 85" xfId="3361"/>
    <cellStyle name="Style 86" xfId="3362"/>
    <cellStyle name="Style 87" xfId="3363"/>
    <cellStyle name="Style 88" xfId="3364"/>
    <cellStyle name="Style 89" xfId="3365"/>
    <cellStyle name="Style 9" xfId="3366"/>
    <cellStyle name="Style 9 2" xfId="3367"/>
    <cellStyle name="Style 90" xfId="3368"/>
    <cellStyle name="Style 91" xfId="3369"/>
    <cellStyle name="Style 92" xfId="3370"/>
    <cellStyle name="Style 93" xfId="3371"/>
    <cellStyle name="Style 94" xfId="3372"/>
    <cellStyle name="Style 95" xfId="3373"/>
    <cellStyle name="Style 96" xfId="3374"/>
    <cellStyle name="Style 97" xfId="3375"/>
    <cellStyle name="Style 98" xfId="3376"/>
    <cellStyle name="Style 99" xfId="3377"/>
    <cellStyle name="Style Date" xfId="3378"/>
    <cellStyle name="style_1" xfId="3379"/>
    <cellStyle name="subhead" xfId="3380"/>
    <cellStyle name="subhead 2" xfId="3381"/>
    <cellStyle name="Subtotal" xfId="3382"/>
    <cellStyle name="symbol" xfId="3383"/>
    <cellStyle name="T" xfId="3384"/>
    <cellStyle name="T 2" xfId="3385"/>
    <cellStyle name="T_15_10_2013 BC nhu cau von doi ung ODA (2014-2016) ngay 15102013 Sua" xfId="3386"/>
    <cellStyle name="T_bao cao" xfId="3387"/>
    <cellStyle name="T_bao cao 2" xfId="3388"/>
    <cellStyle name="T_bao cao phan bo KHDT 2011(final)" xfId="3389"/>
    <cellStyle name="T_Bao cao so lieu kiem toan nam 2007 sua" xfId="3390"/>
    <cellStyle name="T_Bao cao so lieu kiem toan nam 2007 sua 2" xfId="3391"/>
    <cellStyle name="T_Bao cao so lieu kiem toan nam 2007 sua_!1 1 bao cao giao KH ve HTCMT vung TNB   12-12-2011" xfId="3392"/>
    <cellStyle name="T_Bao cao so lieu kiem toan nam 2007 sua_!1 1 bao cao giao KH ve HTCMT vung TNB   12-12-2011 2" xfId="3393"/>
    <cellStyle name="T_Bao cao so lieu kiem toan nam 2007 sua_KH TPCP vung TNB (03-1-2012)" xfId="3394"/>
    <cellStyle name="T_Bao cao so lieu kiem toan nam 2007 sua_KH TPCP vung TNB (03-1-2012) 2" xfId="3395"/>
    <cellStyle name="T_bao cao_!1 1 bao cao giao KH ve HTCMT vung TNB   12-12-2011" xfId="3396"/>
    <cellStyle name="T_bao cao_!1 1 bao cao giao KH ve HTCMT vung TNB   12-12-2011 2" xfId="3397"/>
    <cellStyle name="T_bao cao_Bieu4HTMT" xfId="3398"/>
    <cellStyle name="T_bao cao_Bieu4HTMT 2" xfId="3399"/>
    <cellStyle name="T_bao cao_Bieu4HTMT_!1 1 bao cao giao KH ve HTCMT vung TNB   12-12-2011" xfId="3400"/>
    <cellStyle name="T_bao cao_Bieu4HTMT_!1 1 bao cao giao KH ve HTCMT vung TNB   12-12-2011 2" xfId="3401"/>
    <cellStyle name="T_bao cao_Bieu4HTMT_KH TPCP vung TNB (03-1-2012)" xfId="3402"/>
    <cellStyle name="T_bao cao_Bieu4HTMT_KH TPCP vung TNB (03-1-2012) 2" xfId="3403"/>
    <cellStyle name="T_bao cao_KH TPCP vung TNB (03-1-2012)" xfId="3404"/>
    <cellStyle name="T_bao cao_KH TPCP vung TNB (03-1-2012) 2" xfId="3405"/>
    <cellStyle name="T_BBTNG-06" xfId="3406"/>
    <cellStyle name="T_BBTNG-06 2" xfId="3407"/>
    <cellStyle name="T_BBTNG-06_!1 1 bao cao giao KH ve HTCMT vung TNB   12-12-2011" xfId="3408"/>
    <cellStyle name="T_BBTNG-06_!1 1 bao cao giao KH ve HTCMT vung TNB   12-12-2011 2" xfId="3409"/>
    <cellStyle name="T_BBTNG-06_Bieu4HTMT" xfId="3410"/>
    <cellStyle name="T_BBTNG-06_Bieu4HTMT 2" xfId="3411"/>
    <cellStyle name="T_BBTNG-06_Bieu4HTMT_!1 1 bao cao giao KH ve HTCMT vung TNB   12-12-2011" xfId="3412"/>
    <cellStyle name="T_BBTNG-06_Bieu4HTMT_!1 1 bao cao giao KH ve HTCMT vung TNB   12-12-2011 2" xfId="3413"/>
    <cellStyle name="T_BBTNG-06_Bieu4HTMT_KH TPCP vung TNB (03-1-2012)" xfId="3414"/>
    <cellStyle name="T_BBTNG-06_Bieu4HTMT_KH TPCP vung TNB (03-1-2012) 2" xfId="3415"/>
    <cellStyle name="T_BBTNG-06_KH TPCP vung TNB (03-1-2012)" xfId="3416"/>
    <cellStyle name="T_BBTNG-06_KH TPCP vung TNB (03-1-2012) 2" xfId="3417"/>
    <cellStyle name="T_BC  NAM 2007" xfId="3418"/>
    <cellStyle name="T_BC  NAM 2007 2" xfId="3419"/>
    <cellStyle name="T_BC CTMT-2008 Ttinh" xfId="3420"/>
    <cellStyle name="T_BC CTMT-2008 Ttinh 2" xfId="3421"/>
    <cellStyle name="T_BC CTMT-2008 Ttinh_!1 1 bao cao giao KH ve HTCMT vung TNB   12-12-2011" xfId="3422"/>
    <cellStyle name="T_BC CTMT-2008 Ttinh_!1 1 bao cao giao KH ve HTCMT vung TNB   12-12-2011 2" xfId="3423"/>
    <cellStyle name="T_BC CTMT-2008 Ttinh_KH TPCP vung TNB (03-1-2012)" xfId="3424"/>
    <cellStyle name="T_BC CTMT-2008 Ttinh_KH TPCP vung TNB (03-1-2012) 2" xfId="3425"/>
    <cellStyle name="T_BC nhu cau von doi ung ODA nganh NN (BKH)" xfId="3426"/>
    <cellStyle name="T_BC nhu cau von doi ung ODA nganh NN (BKH)_05-12  KH trung han 2016-2020 - Liem Thinh edited" xfId="3427"/>
    <cellStyle name="T_BC nhu cau von doi ung ODA nganh NN (BKH)_Copy of 05-12  KH trung han 2016-2020 - Liem Thinh edited (1)" xfId="3428"/>
    <cellStyle name="T_BC Tai co cau (bieu TH)" xfId="3429"/>
    <cellStyle name="T_BC Tai co cau (bieu TH)_05-12  KH trung han 2016-2020 - Liem Thinh edited" xfId="3430"/>
    <cellStyle name="T_BC Tai co cau (bieu TH)_Copy of 05-12  KH trung han 2016-2020 - Liem Thinh edited (1)" xfId="3431"/>
    <cellStyle name="T_Bieu 4.2 A, B KHCTgiong 2011" xfId="3432"/>
    <cellStyle name="T_Bieu 4.2 A, B KHCTgiong 2011 10" xfId="3433"/>
    <cellStyle name="T_Bieu 4.2 A, B KHCTgiong 2011 11" xfId="3434"/>
    <cellStyle name="T_Bieu 4.2 A, B KHCTgiong 2011 12" xfId="3435"/>
    <cellStyle name="T_Bieu 4.2 A, B KHCTgiong 2011 13" xfId="3436"/>
    <cellStyle name="T_Bieu 4.2 A, B KHCTgiong 2011 14" xfId="3437"/>
    <cellStyle name="T_Bieu 4.2 A, B KHCTgiong 2011 15" xfId="3438"/>
    <cellStyle name="T_Bieu 4.2 A, B KHCTgiong 2011 2" xfId="3439"/>
    <cellStyle name="T_Bieu 4.2 A, B KHCTgiong 2011 3" xfId="3440"/>
    <cellStyle name="T_Bieu 4.2 A, B KHCTgiong 2011 4" xfId="3441"/>
    <cellStyle name="T_Bieu 4.2 A, B KHCTgiong 2011 5" xfId="3442"/>
    <cellStyle name="T_Bieu 4.2 A, B KHCTgiong 2011 6" xfId="3443"/>
    <cellStyle name="T_Bieu 4.2 A, B KHCTgiong 2011 7" xfId="3444"/>
    <cellStyle name="T_Bieu 4.2 A, B KHCTgiong 2011 8" xfId="3445"/>
    <cellStyle name="T_Bieu 4.2 A, B KHCTgiong 2011 9" xfId="3446"/>
    <cellStyle name="T_Bieu mau cong trinh khoi cong moi 3-4" xfId="3447"/>
    <cellStyle name="T_Bieu mau cong trinh khoi cong moi 3-4 2" xfId="3448"/>
    <cellStyle name="T_Bieu mau cong trinh khoi cong moi 3-4_!1 1 bao cao giao KH ve HTCMT vung TNB   12-12-2011" xfId="3449"/>
    <cellStyle name="T_Bieu mau cong trinh khoi cong moi 3-4_!1 1 bao cao giao KH ve HTCMT vung TNB   12-12-2011 2" xfId="3450"/>
    <cellStyle name="T_Bieu mau cong trinh khoi cong moi 3-4_KH TPCP vung TNB (03-1-2012)" xfId="3451"/>
    <cellStyle name="T_Bieu mau cong trinh khoi cong moi 3-4_KH TPCP vung TNB (03-1-2012) 2" xfId="3452"/>
    <cellStyle name="T_Bieu mau danh muc du an thuoc CTMTQG nam 2008" xfId="3453"/>
    <cellStyle name="T_Bieu mau danh muc du an thuoc CTMTQG nam 2008 2" xfId="3454"/>
    <cellStyle name="T_Bieu mau danh muc du an thuoc CTMTQG nam 2008_!1 1 bao cao giao KH ve HTCMT vung TNB   12-12-2011" xfId="3455"/>
    <cellStyle name="T_Bieu mau danh muc du an thuoc CTMTQG nam 2008_!1 1 bao cao giao KH ve HTCMT vung TNB   12-12-2011 2" xfId="3456"/>
    <cellStyle name="T_Bieu mau danh muc du an thuoc CTMTQG nam 2008_KH TPCP vung TNB (03-1-2012)" xfId="3457"/>
    <cellStyle name="T_Bieu mau danh muc du an thuoc CTMTQG nam 2008_KH TPCP vung TNB (03-1-2012) 2" xfId="3458"/>
    <cellStyle name="T_Bieu tong hop nhu cau ung 2011 da chon loc -Mien nui" xfId="3459"/>
    <cellStyle name="T_Bieu tong hop nhu cau ung 2011 da chon loc -Mien nui 2" xfId="3460"/>
    <cellStyle name="T_Bieu tong hop nhu cau ung 2011 da chon loc -Mien nui_!1 1 bao cao giao KH ve HTCMT vung TNB   12-12-2011" xfId="3461"/>
    <cellStyle name="T_Bieu tong hop nhu cau ung 2011 da chon loc -Mien nui_!1 1 bao cao giao KH ve HTCMT vung TNB   12-12-2011 2" xfId="3462"/>
    <cellStyle name="T_Bieu tong hop nhu cau ung 2011 da chon loc -Mien nui_KH TPCP vung TNB (03-1-2012)" xfId="3463"/>
    <cellStyle name="T_Bieu tong hop nhu cau ung 2011 da chon loc -Mien nui_KH TPCP vung TNB (03-1-2012) 2" xfId="3464"/>
    <cellStyle name="T_Bieu3ODA" xfId="3465"/>
    <cellStyle name="T_Bieu3ODA 2" xfId="3466"/>
    <cellStyle name="T_Bieu3ODA_!1 1 bao cao giao KH ve HTCMT vung TNB   12-12-2011" xfId="3467"/>
    <cellStyle name="T_Bieu3ODA_!1 1 bao cao giao KH ve HTCMT vung TNB   12-12-2011 2" xfId="3468"/>
    <cellStyle name="T_Bieu3ODA_1" xfId="3469"/>
    <cellStyle name="T_Bieu3ODA_1 2" xfId="3470"/>
    <cellStyle name="T_Bieu3ODA_1_!1 1 bao cao giao KH ve HTCMT vung TNB   12-12-2011" xfId="3471"/>
    <cellStyle name="T_Bieu3ODA_1_!1 1 bao cao giao KH ve HTCMT vung TNB   12-12-2011 2" xfId="3472"/>
    <cellStyle name="T_Bieu3ODA_1_KH TPCP vung TNB (03-1-2012)" xfId="3473"/>
    <cellStyle name="T_Bieu3ODA_1_KH TPCP vung TNB (03-1-2012) 2" xfId="3474"/>
    <cellStyle name="T_Bieu3ODA_KH TPCP vung TNB (03-1-2012)" xfId="3475"/>
    <cellStyle name="T_Bieu3ODA_KH TPCP vung TNB (03-1-2012) 2" xfId="3476"/>
    <cellStyle name="T_Bieu4HTMT" xfId="3477"/>
    <cellStyle name="T_Bieu4HTMT 2" xfId="3478"/>
    <cellStyle name="T_Bieu4HTMT_!1 1 bao cao giao KH ve HTCMT vung TNB   12-12-2011" xfId="3479"/>
    <cellStyle name="T_Bieu4HTMT_!1 1 bao cao giao KH ve HTCMT vung TNB   12-12-2011 2" xfId="3480"/>
    <cellStyle name="T_Bieu4HTMT_KH TPCP vung TNB (03-1-2012)" xfId="3481"/>
    <cellStyle name="T_Bieu4HTMT_KH TPCP vung TNB (03-1-2012) 2" xfId="3482"/>
    <cellStyle name="T_bo sung von KCH nam 2010 va Du an tre kho khan" xfId="3483"/>
    <cellStyle name="T_bo sung von KCH nam 2010 va Du an tre kho khan 2" xfId="3484"/>
    <cellStyle name="T_bo sung von KCH nam 2010 va Du an tre kho khan_!1 1 bao cao giao KH ve HTCMT vung TNB   12-12-2011" xfId="3485"/>
    <cellStyle name="T_bo sung von KCH nam 2010 va Du an tre kho khan_!1 1 bao cao giao KH ve HTCMT vung TNB   12-12-2011 2" xfId="3486"/>
    <cellStyle name="T_bo sung von KCH nam 2010 va Du an tre kho khan_KH TPCP vung TNB (03-1-2012)" xfId="3487"/>
    <cellStyle name="T_bo sung von KCH nam 2010 va Du an tre kho khan_KH TPCP vung TNB (03-1-2012) 2" xfId="3488"/>
    <cellStyle name="T_Book1" xfId="3489"/>
    <cellStyle name="T_Book1 2" xfId="3490"/>
    <cellStyle name="T_Book1 3" xfId="3491"/>
    <cellStyle name="T_Book1_!1 1 bao cao giao KH ve HTCMT vung TNB   12-12-2011" xfId="3492"/>
    <cellStyle name="T_Book1_!1 1 bao cao giao KH ve HTCMT vung TNB   12-12-2011 2" xfId="3493"/>
    <cellStyle name="T_Book1_1" xfId="3494"/>
    <cellStyle name="T_Book1_1 2" xfId="3495"/>
    <cellStyle name="T_Book1_1_Bieu tong hop nhu cau ung 2011 da chon loc -Mien nui" xfId="3496"/>
    <cellStyle name="T_Book1_1_Bieu tong hop nhu cau ung 2011 da chon loc -Mien nui 2" xfId="3497"/>
    <cellStyle name="T_Book1_1_Bieu tong hop nhu cau ung 2011 da chon loc -Mien nui_!1 1 bao cao giao KH ve HTCMT vung TNB   12-12-2011" xfId="3498"/>
    <cellStyle name="T_Book1_1_Bieu tong hop nhu cau ung 2011 da chon loc -Mien nui_!1 1 bao cao giao KH ve HTCMT vung TNB   12-12-2011 2" xfId="3499"/>
    <cellStyle name="T_Book1_1_Bieu tong hop nhu cau ung 2011 da chon loc -Mien nui_KH TPCP vung TNB (03-1-2012)" xfId="3500"/>
    <cellStyle name="T_Book1_1_Bieu tong hop nhu cau ung 2011 da chon loc -Mien nui_KH TPCP vung TNB (03-1-2012) 2" xfId="3501"/>
    <cellStyle name="T_Book1_1_Bieu3ODA" xfId="3502"/>
    <cellStyle name="T_Book1_1_Bieu3ODA 2" xfId="3503"/>
    <cellStyle name="T_Book1_1_Bieu3ODA_!1 1 bao cao giao KH ve HTCMT vung TNB   12-12-2011" xfId="3504"/>
    <cellStyle name="T_Book1_1_Bieu3ODA_!1 1 bao cao giao KH ve HTCMT vung TNB   12-12-2011 2" xfId="3505"/>
    <cellStyle name="T_Book1_1_Bieu3ODA_KH TPCP vung TNB (03-1-2012)" xfId="3506"/>
    <cellStyle name="T_Book1_1_Bieu3ODA_KH TPCP vung TNB (03-1-2012) 2" xfId="3507"/>
    <cellStyle name="T_Book1_1_CPK" xfId="3508"/>
    <cellStyle name="T_Book1_1_CPK 2" xfId="3509"/>
    <cellStyle name="T_Book1_1_CPK_!1 1 bao cao giao KH ve HTCMT vung TNB   12-12-2011" xfId="3510"/>
    <cellStyle name="T_Book1_1_CPK_!1 1 bao cao giao KH ve HTCMT vung TNB   12-12-2011 2" xfId="3511"/>
    <cellStyle name="T_Book1_1_CPK_Bieu4HTMT" xfId="3512"/>
    <cellStyle name="T_Book1_1_CPK_Bieu4HTMT 2" xfId="3513"/>
    <cellStyle name="T_Book1_1_CPK_Bieu4HTMT_!1 1 bao cao giao KH ve HTCMT vung TNB   12-12-2011" xfId="3514"/>
    <cellStyle name="T_Book1_1_CPK_Bieu4HTMT_!1 1 bao cao giao KH ve HTCMT vung TNB   12-12-2011 2" xfId="3515"/>
    <cellStyle name="T_Book1_1_CPK_Bieu4HTMT_KH TPCP vung TNB (03-1-2012)" xfId="3516"/>
    <cellStyle name="T_Book1_1_CPK_Bieu4HTMT_KH TPCP vung TNB (03-1-2012) 2" xfId="3517"/>
    <cellStyle name="T_Book1_1_CPK_KH TPCP vung TNB (03-1-2012)" xfId="3518"/>
    <cellStyle name="T_Book1_1_CPK_KH TPCP vung TNB (03-1-2012) 2" xfId="3519"/>
    <cellStyle name="T_Book1_1_kien giang 2" xfId="3522"/>
    <cellStyle name="T_Book1_1_kien giang 2 2" xfId="3523"/>
    <cellStyle name="T_Book1_1_KH TPCP vung TNB (03-1-2012)" xfId="3520"/>
    <cellStyle name="T_Book1_1_KH TPCP vung TNB (03-1-2012) 2" xfId="3521"/>
    <cellStyle name="T_Book1_1_Luy ke von ung nam 2011 -Thoa gui ngay 12-8-2012" xfId="3524"/>
    <cellStyle name="T_Book1_1_Luy ke von ung nam 2011 -Thoa gui ngay 12-8-2012 2" xfId="3525"/>
    <cellStyle name="T_Book1_1_Luy ke von ung nam 2011 -Thoa gui ngay 12-8-2012_!1 1 bao cao giao KH ve HTCMT vung TNB   12-12-2011" xfId="3526"/>
    <cellStyle name="T_Book1_1_Luy ke von ung nam 2011 -Thoa gui ngay 12-8-2012_!1 1 bao cao giao KH ve HTCMT vung TNB   12-12-2011 2" xfId="3527"/>
    <cellStyle name="T_Book1_1_Luy ke von ung nam 2011 -Thoa gui ngay 12-8-2012_KH TPCP vung TNB (03-1-2012)" xfId="3528"/>
    <cellStyle name="T_Book1_1_Luy ke von ung nam 2011 -Thoa gui ngay 12-8-2012_KH TPCP vung TNB (03-1-2012) 2" xfId="3529"/>
    <cellStyle name="T_Book1_1_Thiet bi" xfId="3530"/>
    <cellStyle name="T_Book1_1_Thiet bi 2" xfId="3531"/>
    <cellStyle name="T_Book1_1_Thiet bi_!1 1 bao cao giao KH ve HTCMT vung TNB   12-12-2011" xfId="3532"/>
    <cellStyle name="T_Book1_1_Thiet bi_!1 1 bao cao giao KH ve HTCMT vung TNB   12-12-2011 2" xfId="3533"/>
    <cellStyle name="T_Book1_1_Thiet bi_Bieu4HTMT" xfId="3534"/>
    <cellStyle name="T_Book1_1_Thiet bi_Bieu4HTMT 2" xfId="3535"/>
    <cellStyle name="T_Book1_1_Thiet bi_Bieu4HTMT_!1 1 bao cao giao KH ve HTCMT vung TNB   12-12-2011" xfId="3536"/>
    <cellStyle name="T_Book1_1_Thiet bi_Bieu4HTMT_!1 1 bao cao giao KH ve HTCMT vung TNB   12-12-2011 2" xfId="3537"/>
    <cellStyle name="T_Book1_1_Thiet bi_Bieu4HTMT_KH TPCP vung TNB (03-1-2012)" xfId="3538"/>
    <cellStyle name="T_Book1_1_Thiet bi_Bieu4HTMT_KH TPCP vung TNB (03-1-2012) 2" xfId="3539"/>
    <cellStyle name="T_Book1_1_Thiet bi_KH TPCP vung TNB (03-1-2012)" xfId="3540"/>
    <cellStyle name="T_Book1_1_Thiet bi_KH TPCP vung TNB (03-1-2012) 2" xfId="3541"/>
    <cellStyle name="T_Book1_15_10_2013 BC nhu cau von doi ung ODA (2014-2016) ngay 15102013 Sua" xfId="3542"/>
    <cellStyle name="T_Book1_bao cao phan bo KHDT 2011(final)" xfId="3543"/>
    <cellStyle name="T_Book1_bao cao phan bo KHDT 2011(final)_BC nhu cau von doi ung ODA nganh NN (BKH)" xfId="3544"/>
    <cellStyle name="T_Book1_bao cao phan bo KHDT 2011(final)_BC Tai co cau (bieu TH)" xfId="3545"/>
    <cellStyle name="T_Book1_bao cao phan bo KHDT 2011(final)_DK 2014-2015 final" xfId="3546"/>
    <cellStyle name="T_Book1_bao cao phan bo KHDT 2011(final)_DK 2014-2015 new" xfId="3547"/>
    <cellStyle name="T_Book1_bao cao phan bo KHDT 2011(final)_DK KH CBDT 2014 11-11-2013" xfId="3548"/>
    <cellStyle name="T_Book1_bao cao phan bo KHDT 2011(final)_DK KH CBDT 2014 11-11-2013(1)" xfId="3549"/>
    <cellStyle name="T_Book1_bao cao phan bo KHDT 2011(final)_KH 2011-2015" xfId="3550"/>
    <cellStyle name="T_Book1_bao cao phan bo KHDT 2011(final)_tai co cau dau tu (tong hop)1" xfId="3551"/>
    <cellStyle name="T_Book1_BC NQ11-CP - chinh sua lai" xfId="3555"/>
    <cellStyle name="T_Book1_BC NQ11-CP - chinh sua lai 2" xfId="3556"/>
    <cellStyle name="T_Book1_BC NQ11-CP-Quynh sau bieu so3" xfId="3557"/>
    <cellStyle name="T_Book1_BC NQ11-CP-Quynh sau bieu so3 2" xfId="3558"/>
    <cellStyle name="T_Book1_BC nhu cau von doi ung ODA nganh NN (BKH)" xfId="3552"/>
    <cellStyle name="T_Book1_BC nhu cau von doi ung ODA nganh NN (BKH)_05-12  KH trung han 2016-2020 - Liem Thinh edited" xfId="3553"/>
    <cellStyle name="T_Book1_BC nhu cau von doi ung ODA nganh NN (BKH)_Copy of 05-12  KH trung han 2016-2020 - Liem Thinh edited (1)" xfId="3554"/>
    <cellStyle name="T_Book1_BC Tai co cau (bieu TH)" xfId="3559"/>
    <cellStyle name="T_Book1_BC Tai co cau (bieu TH)_05-12  KH trung han 2016-2020 - Liem Thinh edited" xfId="3560"/>
    <cellStyle name="T_Book1_BC Tai co cau (bieu TH)_Copy of 05-12  KH trung han 2016-2020 - Liem Thinh edited (1)" xfId="3561"/>
    <cellStyle name="T_Book1_BC_NQ11-CP_-_Thao_sua_lai" xfId="3562"/>
    <cellStyle name="T_Book1_BC_NQ11-CP_-_Thao_sua_lai 2" xfId="3563"/>
    <cellStyle name="T_Book1_Bieu mau cong trinh khoi cong moi 3-4" xfId="3564"/>
    <cellStyle name="T_Book1_Bieu mau cong trinh khoi cong moi 3-4 2" xfId="3565"/>
    <cellStyle name="T_Book1_Bieu mau cong trinh khoi cong moi 3-4_!1 1 bao cao giao KH ve HTCMT vung TNB   12-12-2011" xfId="3566"/>
    <cellStyle name="T_Book1_Bieu mau cong trinh khoi cong moi 3-4_!1 1 bao cao giao KH ve HTCMT vung TNB   12-12-2011 2" xfId="3567"/>
    <cellStyle name="T_Book1_Bieu mau cong trinh khoi cong moi 3-4_KH TPCP vung TNB (03-1-2012)" xfId="3568"/>
    <cellStyle name="T_Book1_Bieu mau cong trinh khoi cong moi 3-4_KH TPCP vung TNB (03-1-2012) 2" xfId="3569"/>
    <cellStyle name="T_Book1_Bieu mau danh muc du an thuoc CTMTQG nam 2008" xfId="3570"/>
    <cellStyle name="T_Book1_Bieu mau danh muc du an thuoc CTMTQG nam 2008 2" xfId="3571"/>
    <cellStyle name="T_Book1_Bieu mau danh muc du an thuoc CTMTQG nam 2008_!1 1 bao cao giao KH ve HTCMT vung TNB   12-12-2011" xfId="3572"/>
    <cellStyle name="T_Book1_Bieu mau danh muc du an thuoc CTMTQG nam 2008_!1 1 bao cao giao KH ve HTCMT vung TNB   12-12-2011 2" xfId="3573"/>
    <cellStyle name="T_Book1_Bieu mau danh muc du an thuoc CTMTQG nam 2008_KH TPCP vung TNB (03-1-2012)" xfId="3574"/>
    <cellStyle name="T_Book1_Bieu mau danh muc du an thuoc CTMTQG nam 2008_KH TPCP vung TNB (03-1-2012) 2" xfId="3575"/>
    <cellStyle name="T_Book1_Bieu tong hop nhu cau ung 2011 da chon loc -Mien nui" xfId="3576"/>
    <cellStyle name="T_Book1_Bieu tong hop nhu cau ung 2011 da chon loc -Mien nui 2" xfId="3577"/>
    <cellStyle name="T_Book1_Bieu tong hop nhu cau ung 2011 da chon loc -Mien nui_!1 1 bao cao giao KH ve HTCMT vung TNB   12-12-2011" xfId="3578"/>
    <cellStyle name="T_Book1_Bieu tong hop nhu cau ung 2011 da chon loc -Mien nui_!1 1 bao cao giao KH ve HTCMT vung TNB   12-12-2011 2" xfId="3579"/>
    <cellStyle name="T_Book1_Bieu tong hop nhu cau ung 2011 da chon loc -Mien nui_KH TPCP vung TNB (03-1-2012)" xfId="3580"/>
    <cellStyle name="T_Book1_Bieu tong hop nhu cau ung 2011 da chon loc -Mien nui_KH TPCP vung TNB (03-1-2012) 2" xfId="3581"/>
    <cellStyle name="T_Book1_Bieu3ODA" xfId="3582"/>
    <cellStyle name="T_Book1_Bieu3ODA 2" xfId="3583"/>
    <cellStyle name="T_Book1_Bieu3ODA_!1 1 bao cao giao KH ve HTCMT vung TNB   12-12-2011" xfId="3584"/>
    <cellStyle name="T_Book1_Bieu3ODA_!1 1 bao cao giao KH ve HTCMT vung TNB   12-12-2011 2" xfId="3585"/>
    <cellStyle name="T_Book1_Bieu3ODA_1" xfId="3586"/>
    <cellStyle name="T_Book1_Bieu3ODA_1 2" xfId="3587"/>
    <cellStyle name="T_Book1_Bieu3ODA_1_!1 1 bao cao giao KH ve HTCMT vung TNB   12-12-2011" xfId="3588"/>
    <cellStyle name="T_Book1_Bieu3ODA_1_!1 1 bao cao giao KH ve HTCMT vung TNB   12-12-2011 2" xfId="3589"/>
    <cellStyle name="T_Book1_Bieu3ODA_1_KH TPCP vung TNB (03-1-2012)" xfId="3590"/>
    <cellStyle name="T_Book1_Bieu3ODA_1_KH TPCP vung TNB (03-1-2012) 2" xfId="3591"/>
    <cellStyle name="T_Book1_Bieu3ODA_KH TPCP vung TNB (03-1-2012)" xfId="3592"/>
    <cellStyle name="T_Book1_Bieu3ODA_KH TPCP vung TNB (03-1-2012) 2" xfId="3593"/>
    <cellStyle name="T_Book1_Bieu4HTMT" xfId="3594"/>
    <cellStyle name="T_Book1_Bieu4HTMT 2" xfId="3595"/>
    <cellStyle name="T_Book1_Bieu4HTMT_!1 1 bao cao giao KH ve HTCMT vung TNB   12-12-2011" xfId="3596"/>
    <cellStyle name="T_Book1_Bieu4HTMT_!1 1 bao cao giao KH ve HTCMT vung TNB   12-12-2011 2" xfId="3597"/>
    <cellStyle name="T_Book1_Bieu4HTMT_KH TPCP vung TNB (03-1-2012)" xfId="3598"/>
    <cellStyle name="T_Book1_Bieu4HTMT_KH TPCP vung TNB (03-1-2012) 2" xfId="3599"/>
    <cellStyle name="T_Book1_Book1" xfId="3600"/>
    <cellStyle name="T_Book1_Book1 2" xfId="3601"/>
    <cellStyle name="T_Book1_Cong trinh co y kien LD_Dang_NN_2011-Tay nguyen-9-10" xfId="3602"/>
    <cellStyle name="T_Book1_Cong trinh co y kien LD_Dang_NN_2011-Tay nguyen-9-10 2" xfId="3603"/>
    <cellStyle name="T_Book1_Cong trinh co y kien LD_Dang_NN_2011-Tay nguyen-9-10_!1 1 bao cao giao KH ve HTCMT vung TNB   12-12-2011" xfId="3604"/>
    <cellStyle name="T_Book1_Cong trinh co y kien LD_Dang_NN_2011-Tay nguyen-9-10_!1 1 bao cao giao KH ve HTCMT vung TNB   12-12-2011 2" xfId="3605"/>
    <cellStyle name="T_Book1_Cong trinh co y kien LD_Dang_NN_2011-Tay nguyen-9-10_Bieu4HTMT" xfId="3606"/>
    <cellStyle name="T_Book1_Cong trinh co y kien LD_Dang_NN_2011-Tay nguyen-9-10_Bieu4HTMT 2" xfId="3607"/>
    <cellStyle name="T_Book1_Cong trinh co y kien LD_Dang_NN_2011-Tay nguyen-9-10_KH TPCP vung TNB (03-1-2012)" xfId="3608"/>
    <cellStyle name="T_Book1_Cong trinh co y kien LD_Dang_NN_2011-Tay nguyen-9-10_KH TPCP vung TNB (03-1-2012) 2" xfId="3609"/>
    <cellStyle name="T_Book1_CPK" xfId="3610"/>
    <cellStyle name="T_Book1_CPK 2" xfId="3611"/>
    <cellStyle name="T_Book1_danh muc chuan bi dau tu 2011 ngay 07-6-2011" xfId="3612"/>
    <cellStyle name="T_Book1_danh muc chuan bi dau tu 2011 ngay 07-6-2011 2" xfId="3613"/>
    <cellStyle name="T_Book1_dieu chinh KH 2011 ngay 26-5-2011111" xfId="3614"/>
    <cellStyle name="T_Book1_dieu chinh KH 2011 ngay 26-5-2011111 2" xfId="3615"/>
    <cellStyle name="T_Book1_DK 2014-2015 final" xfId="3616"/>
    <cellStyle name="T_Book1_DK 2014-2015 final_05-12  KH trung han 2016-2020 - Liem Thinh edited" xfId="3617"/>
    <cellStyle name="T_Book1_DK 2014-2015 final_Copy of 05-12  KH trung han 2016-2020 - Liem Thinh edited (1)" xfId="3618"/>
    <cellStyle name="T_Book1_DK 2014-2015 new" xfId="3619"/>
    <cellStyle name="T_Book1_DK 2014-2015 new_05-12  KH trung han 2016-2020 - Liem Thinh edited" xfId="3620"/>
    <cellStyle name="T_Book1_DK 2014-2015 new_Copy of 05-12  KH trung han 2016-2020 - Liem Thinh edited (1)" xfId="3621"/>
    <cellStyle name="T_Book1_DK KH CBDT 2014 11-11-2013" xfId="3622"/>
    <cellStyle name="T_Book1_DK KH CBDT 2014 11-11-2013(1)" xfId="3623"/>
    <cellStyle name="T_Book1_DK KH CBDT 2014 11-11-2013(1)_05-12  KH trung han 2016-2020 - Liem Thinh edited" xfId="3624"/>
    <cellStyle name="T_Book1_DK KH CBDT 2014 11-11-2013(1)_Copy of 05-12  KH trung han 2016-2020 - Liem Thinh edited (1)" xfId="3625"/>
    <cellStyle name="T_Book1_DK KH CBDT 2014 11-11-2013_05-12  KH trung han 2016-2020 - Liem Thinh edited" xfId="3626"/>
    <cellStyle name="T_Book1_DK KH CBDT 2014 11-11-2013_Copy of 05-12  KH trung han 2016-2020 - Liem Thinh edited (1)" xfId="3627"/>
    <cellStyle name="T_Book1_Du an khoi cong moi nam 2010" xfId="3628"/>
    <cellStyle name="T_Book1_Du an khoi cong moi nam 2010 2" xfId="3629"/>
    <cellStyle name="T_Book1_Du an khoi cong moi nam 2010_!1 1 bao cao giao KH ve HTCMT vung TNB   12-12-2011" xfId="3630"/>
    <cellStyle name="T_Book1_Du an khoi cong moi nam 2010_!1 1 bao cao giao KH ve HTCMT vung TNB   12-12-2011 2" xfId="3631"/>
    <cellStyle name="T_Book1_Du an khoi cong moi nam 2010_KH TPCP vung TNB (03-1-2012)" xfId="3632"/>
    <cellStyle name="T_Book1_Du an khoi cong moi nam 2010_KH TPCP vung TNB (03-1-2012) 2" xfId="3633"/>
    <cellStyle name="T_Book1_giao KH 2011 ngay 10-12-2010" xfId="3634"/>
    <cellStyle name="T_Book1_giao KH 2011 ngay 10-12-2010 2" xfId="3635"/>
    <cellStyle name="T_Book1_Hang Tom goi9 9-07(Cau 12 sua)" xfId="3636"/>
    <cellStyle name="T_Book1_Hang Tom goi9 9-07(Cau 12 sua) 2" xfId="3637"/>
    <cellStyle name="T_Book1_Ket qua phan bo von nam 2008" xfId="3638"/>
    <cellStyle name="T_Book1_Ket qua phan bo von nam 2008 2" xfId="3639"/>
    <cellStyle name="T_Book1_Ket qua phan bo von nam 2008_!1 1 bao cao giao KH ve HTCMT vung TNB   12-12-2011" xfId="3640"/>
    <cellStyle name="T_Book1_Ket qua phan bo von nam 2008_!1 1 bao cao giao KH ve HTCMT vung TNB   12-12-2011 2" xfId="3641"/>
    <cellStyle name="T_Book1_Ket qua phan bo von nam 2008_KH TPCP vung TNB (03-1-2012)" xfId="3642"/>
    <cellStyle name="T_Book1_Ket qua phan bo von nam 2008_KH TPCP vung TNB (03-1-2012) 2" xfId="3643"/>
    <cellStyle name="T_Book1_kien giang 2" xfId="3654"/>
    <cellStyle name="T_Book1_kien giang 2 2" xfId="3655"/>
    <cellStyle name="T_Book1_KH TPCP vung TNB (03-1-2012)" xfId="3644"/>
    <cellStyle name="T_Book1_KH TPCP vung TNB (03-1-2012) 2" xfId="3645"/>
    <cellStyle name="T_Book1_KH XDCB_2008 lan 2 sua ngay 10-11" xfId="3646"/>
    <cellStyle name="T_Book1_KH XDCB_2008 lan 2 sua ngay 10-11 2" xfId="3647"/>
    <cellStyle name="T_Book1_KH XDCB_2008 lan 2 sua ngay 10-11_!1 1 bao cao giao KH ve HTCMT vung TNB   12-12-2011" xfId="3648"/>
    <cellStyle name="T_Book1_KH XDCB_2008 lan 2 sua ngay 10-11_!1 1 bao cao giao KH ve HTCMT vung TNB   12-12-2011 2" xfId="3649"/>
    <cellStyle name="T_Book1_KH XDCB_2008 lan 2 sua ngay 10-11_KH TPCP vung TNB (03-1-2012)" xfId="3650"/>
    <cellStyle name="T_Book1_KH XDCB_2008 lan 2 sua ngay 10-11_KH TPCP vung TNB (03-1-2012) 2" xfId="3651"/>
    <cellStyle name="T_Book1_Khoi luong chinh Hang Tom" xfId="3652"/>
    <cellStyle name="T_Book1_Khoi luong chinh Hang Tom 2" xfId="3653"/>
    <cellStyle name="T_Book1_Luy ke von ung nam 2011 -Thoa gui ngay 12-8-2012" xfId="3656"/>
    <cellStyle name="T_Book1_Luy ke von ung nam 2011 -Thoa gui ngay 12-8-2012 2" xfId="3657"/>
    <cellStyle name="T_Book1_Luy ke von ung nam 2011 -Thoa gui ngay 12-8-2012_!1 1 bao cao giao KH ve HTCMT vung TNB   12-12-2011" xfId="3658"/>
    <cellStyle name="T_Book1_Luy ke von ung nam 2011 -Thoa gui ngay 12-8-2012_!1 1 bao cao giao KH ve HTCMT vung TNB   12-12-2011 2" xfId="3659"/>
    <cellStyle name="T_Book1_Luy ke von ung nam 2011 -Thoa gui ngay 12-8-2012_KH TPCP vung TNB (03-1-2012)" xfId="3660"/>
    <cellStyle name="T_Book1_Luy ke von ung nam 2011 -Thoa gui ngay 12-8-2012_KH TPCP vung TNB (03-1-2012) 2" xfId="3661"/>
    <cellStyle name="T_Book1_Nhu cau von ung truoc 2011 Tha h Hoa + Nge An gui TW" xfId="3662"/>
    <cellStyle name="T_Book1_Nhu cau von ung truoc 2011 Tha h Hoa + Nge An gui TW 2" xfId="3663"/>
    <cellStyle name="T_Book1_Nhu cau von ung truoc 2011 Tha h Hoa + Nge An gui TW_!1 1 bao cao giao KH ve HTCMT vung TNB   12-12-2011" xfId="3664"/>
    <cellStyle name="T_Book1_Nhu cau von ung truoc 2011 Tha h Hoa + Nge An gui TW_!1 1 bao cao giao KH ve HTCMT vung TNB   12-12-2011 2" xfId="3665"/>
    <cellStyle name="T_Book1_Nhu cau von ung truoc 2011 Tha h Hoa + Nge An gui TW_Bieu4HTMT" xfId="3666"/>
    <cellStyle name="T_Book1_Nhu cau von ung truoc 2011 Tha h Hoa + Nge An gui TW_Bieu4HTMT 2" xfId="3667"/>
    <cellStyle name="T_Book1_Nhu cau von ung truoc 2011 Tha h Hoa + Nge An gui TW_Bieu4HTMT_!1 1 bao cao giao KH ve HTCMT vung TNB   12-12-2011" xfId="3668"/>
    <cellStyle name="T_Book1_Nhu cau von ung truoc 2011 Tha h Hoa + Nge An gui TW_Bieu4HTMT_!1 1 bao cao giao KH ve HTCMT vung TNB   12-12-2011 2" xfId="3669"/>
    <cellStyle name="T_Book1_Nhu cau von ung truoc 2011 Tha h Hoa + Nge An gui TW_Bieu4HTMT_KH TPCP vung TNB (03-1-2012)" xfId="3670"/>
    <cellStyle name="T_Book1_Nhu cau von ung truoc 2011 Tha h Hoa + Nge An gui TW_Bieu4HTMT_KH TPCP vung TNB (03-1-2012) 2" xfId="3671"/>
    <cellStyle name="T_Book1_Nhu cau von ung truoc 2011 Tha h Hoa + Nge An gui TW_KH TPCP vung TNB (03-1-2012)" xfId="3672"/>
    <cellStyle name="T_Book1_Nhu cau von ung truoc 2011 Tha h Hoa + Nge An gui TW_KH TPCP vung TNB (03-1-2012) 2" xfId="3673"/>
    <cellStyle name="T_Book1_phu luc tong ket tinh hinh TH giai doan 03-10 (ngay 30)" xfId="3674"/>
    <cellStyle name="T_Book1_phu luc tong ket tinh hinh TH giai doan 03-10 (ngay 30) 2" xfId="3675"/>
    <cellStyle name="T_Book1_phu luc tong ket tinh hinh TH giai doan 03-10 (ngay 30)_!1 1 bao cao giao KH ve HTCMT vung TNB   12-12-2011" xfId="3676"/>
    <cellStyle name="T_Book1_phu luc tong ket tinh hinh TH giai doan 03-10 (ngay 30)_!1 1 bao cao giao KH ve HTCMT vung TNB   12-12-2011 2" xfId="3677"/>
    <cellStyle name="T_Book1_phu luc tong ket tinh hinh TH giai doan 03-10 (ngay 30)_KH TPCP vung TNB (03-1-2012)" xfId="3678"/>
    <cellStyle name="T_Book1_phu luc tong ket tinh hinh TH giai doan 03-10 (ngay 30)_KH TPCP vung TNB (03-1-2012) 2" xfId="3679"/>
    <cellStyle name="T_Book1_TN - Ho tro khac 2011" xfId="3698"/>
    <cellStyle name="T_Book1_TN - Ho tro khac 2011 2" xfId="3699"/>
    <cellStyle name="T_Book1_TN - Ho tro khac 2011_!1 1 bao cao giao KH ve HTCMT vung TNB   12-12-2011" xfId="3700"/>
    <cellStyle name="T_Book1_TN - Ho tro khac 2011_!1 1 bao cao giao KH ve HTCMT vung TNB   12-12-2011 2" xfId="3701"/>
    <cellStyle name="T_Book1_TN - Ho tro khac 2011_Bieu4HTMT" xfId="3702"/>
    <cellStyle name="T_Book1_TN - Ho tro khac 2011_Bieu4HTMT 2" xfId="3703"/>
    <cellStyle name="T_Book1_TN - Ho tro khac 2011_KH TPCP vung TNB (03-1-2012)" xfId="3704"/>
    <cellStyle name="T_Book1_TN - Ho tro khac 2011_KH TPCP vung TNB (03-1-2012) 2" xfId="3705"/>
    <cellStyle name="T_Book1_TH ung tren 70%-Ra soat phap ly-8-6 (dung de chuyen vao vu TH)" xfId="3680"/>
    <cellStyle name="T_Book1_TH ung tren 70%-Ra soat phap ly-8-6 (dung de chuyen vao vu TH) 2" xfId="3681"/>
    <cellStyle name="T_Book1_TH ung tren 70%-Ra soat phap ly-8-6 (dung de chuyen vao vu TH)_!1 1 bao cao giao KH ve HTCMT vung TNB   12-12-2011" xfId="3682"/>
    <cellStyle name="T_Book1_TH ung tren 70%-Ra soat phap ly-8-6 (dung de chuyen vao vu TH)_!1 1 bao cao giao KH ve HTCMT vung TNB   12-12-2011 2" xfId="3683"/>
    <cellStyle name="T_Book1_TH ung tren 70%-Ra soat phap ly-8-6 (dung de chuyen vao vu TH)_Bieu4HTMT" xfId="3684"/>
    <cellStyle name="T_Book1_TH ung tren 70%-Ra soat phap ly-8-6 (dung de chuyen vao vu TH)_Bieu4HTMT 2" xfId="3685"/>
    <cellStyle name="T_Book1_TH ung tren 70%-Ra soat phap ly-8-6 (dung de chuyen vao vu TH)_KH TPCP vung TNB (03-1-2012)" xfId="3686"/>
    <cellStyle name="T_Book1_TH ung tren 70%-Ra soat phap ly-8-6 (dung de chuyen vao vu TH)_KH TPCP vung TNB (03-1-2012) 2" xfId="3687"/>
    <cellStyle name="T_Book1_TH y kien LD_KH 2010 Ca Nuoc 22-9-2011-Gui ca Vu" xfId="3688"/>
    <cellStyle name="T_Book1_TH y kien LD_KH 2010 Ca Nuoc 22-9-2011-Gui ca Vu 2" xfId="3689"/>
    <cellStyle name="T_Book1_TH y kien LD_KH 2010 Ca Nuoc 22-9-2011-Gui ca Vu_!1 1 bao cao giao KH ve HTCMT vung TNB   12-12-2011" xfId="3690"/>
    <cellStyle name="T_Book1_TH y kien LD_KH 2010 Ca Nuoc 22-9-2011-Gui ca Vu_!1 1 bao cao giao KH ve HTCMT vung TNB   12-12-2011 2" xfId="3691"/>
    <cellStyle name="T_Book1_TH y kien LD_KH 2010 Ca Nuoc 22-9-2011-Gui ca Vu_Bieu4HTMT" xfId="3692"/>
    <cellStyle name="T_Book1_TH y kien LD_KH 2010 Ca Nuoc 22-9-2011-Gui ca Vu_Bieu4HTMT 2" xfId="3693"/>
    <cellStyle name="T_Book1_TH y kien LD_KH 2010 Ca Nuoc 22-9-2011-Gui ca Vu_KH TPCP vung TNB (03-1-2012)" xfId="3694"/>
    <cellStyle name="T_Book1_TH y kien LD_KH 2010 Ca Nuoc 22-9-2011-Gui ca Vu_KH TPCP vung TNB (03-1-2012) 2" xfId="3695"/>
    <cellStyle name="T_Book1_Thiet bi" xfId="3696"/>
    <cellStyle name="T_Book1_Thiet bi 2" xfId="3697"/>
    <cellStyle name="T_Book1_ung truoc 2011 NSTW Thanh Hoa + Nge An gui Thu 12-5" xfId="3706"/>
    <cellStyle name="T_Book1_ung truoc 2011 NSTW Thanh Hoa + Nge An gui Thu 12-5 2" xfId="3707"/>
    <cellStyle name="T_Book1_ung truoc 2011 NSTW Thanh Hoa + Nge An gui Thu 12-5_!1 1 bao cao giao KH ve HTCMT vung TNB   12-12-2011" xfId="3708"/>
    <cellStyle name="T_Book1_ung truoc 2011 NSTW Thanh Hoa + Nge An gui Thu 12-5_!1 1 bao cao giao KH ve HTCMT vung TNB   12-12-2011 2" xfId="3709"/>
    <cellStyle name="T_Book1_ung truoc 2011 NSTW Thanh Hoa + Nge An gui Thu 12-5_Bieu4HTMT" xfId="3710"/>
    <cellStyle name="T_Book1_ung truoc 2011 NSTW Thanh Hoa + Nge An gui Thu 12-5_Bieu4HTMT 2" xfId="3711"/>
    <cellStyle name="T_Book1_ung truoc 2011 NSTW Thanh Hoa + Nge An gui Thu 12-5_Bieu4HTMT_!1 1 bao cao giao KH ve HTCMT vung TNB   12-12-2011" xfId="3712"/>
    <cellStyle name="T_Book1_ung truoc 2011 NSTW Thanh Hoa + Nge An gui Thu 12-5_Bieu4HTMT_!1 1 bao cao giao KH ve HTCMT vung TNB   12-12-2011 2" xfId="3713"/>
    <cellStyle name="T_Book1_ung truoc 2011 NSTW Thanh Hoa + Nge An gui Thu 12-5_Bieu4HTMT_KH TPCP vung TNB (03-1-2012)" xfId="3714"/>
    <cellStyle name="T_Book1_ung truoc 2011 NSTW Thanh Hoa + Nge An gui Thu 12-5_Bieu4HTMT_KH TPCP vung TNB (03-1-2012) 2" xfId="3715"/>
    <cellStyle name="T_Book1_ung truoc 2011 NSTW Thanh Hoa + Nge An gui Thu 12-5_KH TPCP vung TNB (03-1-2012)" xfId="3716"/>
    <cellStyle name="T_Book1_ung truoc 2011 NSTW Thanh Hoa + Nge An gui Thu 12-5_KH TPCP vung TNB (03-1-2012) 2" xfId="3717"/>
    <cellStyle name="T_Book1_ÿÿÿÿÿ" xfId="3718"/>
    <cellStyle name="T_Book1_ÿÿÿÿÿ 2" xfId="3719"/>
    <cellStyle name="T_Copy of Bao cao  XDCB 7 thang nam 2008_So KH&amp;DT SUA" xfId="3726"/>
    <cellStyle name="T_Copy of Bao cao  XDCB 7 thang nam 2008_So KH&amp;DT SUA 2" xfId="3727"/>
    <cellStyle name="T_Copy of Bao cao  XDCB 7 thang nam 2008_So KH&amp;DT SUA_!1 1 bao cao giao KH ve HTCMT vung TNB   12-12-2011" xfId="3728"/>
    <cellStyle name="T_Copy of Bao cao  XDCB 7 thang nam 2008_So KH&amp;DT SUA_!1 1 bao cao giao KH ve HTCMT vung TNB   12-12-2011 2" xfId="3729"/>
    <cellStyle name="T_Copy of Bao cao  XDCB 7 thang nam 2008_So KH&amp;DT SUA_KH TPCP vung TNB (03-1-2012)" xfId="3730"/>
    <cellStyle name="T_Copy of Bao cao  XDCB 7 thang nam 2008_So KH&amp;DT SUA_KH TPCP vung TNB (03-1-2012) 2" xfId="3731"/>
    <cellStyle name="T_CPK" xfId="3732"/>
    <cellStyle name="T_CPK 2" xfId="3733"/>
    <cellStyle name="T_CPK_!1 1 bao cao giao KH ve HTCMT vung TNB   12-12-2011" xfId="3734"/>
    <cellStyle name="T_CPK_!1 1 bao cao giao KH ve HTCMT vung TNB   12-12-2011 2" xfId="3735"/>
    <cellStyle name="T_CPK_Bieu4HTMT" xfId="3736"/>
    <cellStyle name="T_CPK_Bieu4HTMT 2" xfId="3737"/>
    <cellStyle name="T_CPK_Bieu4HTMT_!1 1 bao cao giao KH ve HTCMT vung TNB   12-12-2011" xfId="3738"/>
    <cellStyle name="T_CPK_Bieu4HTMT_!1 1 bao cao giao KH ve HTCMT vung TNB   12-12-2011 2" xfId="3739"/>
    <cellStyle name="T_CPK_Bieu4HTMT_KH TPCP vung TNB (03-1-2012)" xfId="3740"/>
    <cellStyle name="T_CPK_Bieu4HTMT_KH TPCP vung TNB (03-1-2012) 2" xfId="3741"/>
    <cellStyle name="T_CPK_KH TPCP vung TNB (03-1-2012)" xfId="3742"/>
    <cellStyle name="T_CPK_KH TPCP vung TNB (03-1-2012) 2" xfId="3743"/>
    <cellStyle name="T_CTMTQG 2008" xfId="3744"/>
    <cellStyle name="T_CTMTQG 2008 2" xfId="3745"/>
    <cellStyle name="T_CTMTQG 2008_!1 1 bao cao giao KH ve HTCMT vung TNB   12-12-2011" xfId="3746"/>
    <cellStyle name="T_CTMTQG 2008_!1 1 bao cao giao KH ve HTCMT vung TNB   12-12-2011 2" xfId="3747"/>
    <cellStyle name="T_CTMTQG 2008_Bieu mau danh muc du an thuoc CTMTQG nam 2008" xfId="3748"/>
    <cellStyle name="T_CTMTQG 2008_Bieu mau danh muc du an thuoc CTMTQG nam 2008 2" xfId="3749"/>
    <cellStyle name="T_CTMTQG 2008_Bieu mau danh muc du an thuoc CTMTQG nam 2008_!1 1 bao cao giao KH ve HTCMT vung TNB   12-12-2011" xfId="3750"/>
    <cellStyle name="T_CTMTQG 2008_Bieu mau danh muc du an thuoc CTMTQG nam 2008_!1 1 bao cao giao KH ve HTCMT vung TNB   12-12-2011 2" xfId="3751"/>
    <cellStyle name="T_CTMTQG 2008_Bieu mau danh muc du an thuoc CTMTQG nam 2008_KH TPCP vung TNB (03-1-2012)" xfId="3752"/>
    <cellStyle name="T_CTMTQG 2008_Bieu mau danh muc du an thuoc CTMTQG nam 2008_KH TPCP vung TNB (03-1-2012) 2" xfId="3753"/>
    <cellStyle name="T_CTMTQG 2008_Hi-Tong hop KQ phan bo KH nam 08- LD fong giao 15-11-08" xfId="3754"/>
    <cellStyle name="T_CTMTQG 2008_Hi-Tong hop KQ phan bo KH nam 08- LD fong giao 15-11-08 2" xfId="3755"/>
    <cellStyle name="T_CTMTQG 2008_Hi-Tong hop KQ phan bo KH nam 08- LD fong giao 15-11-08_!1 1 bao cao giao KH ve HTCMT vung TNB   12-12-2011" xfId="3756"/>
    <cellStyle name="T_CTMTQG 2008_Hi-Tong hop KQ phan bo KH nam 08- LD fong giao 15-11-08_!1 1 bao cao giao KH ve HTCMT vung TNB   12-12-2011 2" xfId="3757"/>
    <cellStyle name="T_CTMTQG 2008_Hi-Tong hop KQ phan bo KH nam 08- LD fong giao 15-11-08_KH TPCP vung TNB (03-1-2012)" xfId="3758"/>
    <cellStyle name="T_CTMTQG 2008_Hi-Tong hop KQ phan bo KH nam 08- LD fong giao 15-11-08_KH TPCP vung TNB (03-1-2012) 2" xfId="3759"/>
    <cellStyle name="T_CTMTQG 2008_Ket qua thuc hien nam 2008" xfId="3760"/>
    <cellStyle name="T_CTMTQG 2008_Ket qua thuc hien nam 2008 2" xfId="3761"/>
    <cellStyle name="T_CTMTQG 2008_Ket qua thuc hien nam 2008_!1 1 bao cao giao KH ve HTCMT vung TNB   12-12-2011" xfId="3762"/>
    <cellStyle name="T_CTMTQG 2008_Ket qua thuc hien nam 2008_!1 1 bao cao giao KH ve HTCMT vung TNB   12-12-2011 2" xfId="3763"/>
    <cellStyle name="T_CTMTQG 2008_Ket qua thuc hien nam 2008_KH TPCP vung TNB (03-1-2012)" xfId="3764"/>
    <cellStyle name="T_CTMTQG 2008_Ket qua thuc hien nam 2008_KH TPCP vung TNB (03-1-2012) 2" xfId="3765"/>
    <cellStyle name="T_CTMTQG 2008_KH TPCP vung TNB (03-1-2012)" xfId="3766"/>
    <cellStyle name="T_CTMTQG 2008_KH TPCP vung TNB (03-1-2012) 2" xfId="3767"/>
    <cellStyle name="T_CTMTQG 2008_KH XDCB_2008 lan 1" xfId="3768"/>
    <cellStyle name="T_CTMTQG 2008_KH XDCB_2008 lan 1 2" xfId="3769"/>
    <cellStyle name="T_CTMTQG 2008_KH XDCB_2008 lan 1 sua ngay 27-10" xfId="3770"/>
    <cellStyle name="T_CTMTQG 2008_KH XDCB_2008 lan 1 sua ngay 27-10 2" xfId="3771"/>
    <cellStyle name="T_CTMTQG 2008_KH XDCB_2008 lan 1 sua ngay 27-10_!1 1 bao cao giao KH ve HTCMT vung TNB   12-12-2011" xfId="3772"/>
    <cellStyle name="T_CTMTQG 2008_KH XDCB_2008 lan 1 sua ngay 27-10_!1 1 bao cao giao KH ve HTCMT vung TNB   12-12-2011 2" xfId="3773"/>
    <cellStyle name="T_CTMTQG 2008_KH XDCB_2008 lan 1 sua ngay 27-10_KH TPCP vung TNB (03-1-2012)" xfId="3774"/>
    <cellStyle name="T_CTMTQG 2008_KH XDCB_2008 lan 1 sua ngay 27-10_KH TPCP vung TNB (03-1-2012) 2" xfId="3775"/>
    <cellStyle name="T_CTMTQG 2008_KH XDCB_2008 lan 1_!1 1 bao cao giao KH ve HTCMT vung TNB   12-12-2011" xfId="3776"/>
    <cellStyle name="T_CTMTQG 2008_KH XDCB_2008 lan 1_!1 1 bao cao giao KH ve HTCMT vung TNB   12-12-2011 2" xfId="3777"/>
    <cellStyle name="T_CTMTQG 2008_KH XDCB_2008 lan 1_KH TPCP vung TNB (03-1-2012)" xfId="3778"/>
    <cellStyle name="T_CTMTQG 2008_KH XDCB_2008 lan 1_KH TPCP vung TNB (03-1-2012) 2" xfId="3779"/>
    <cellStyle name="T_CTMTQG 2008_KH XDCB_2008 lan 2 sua ngay 10-11" xfId="3780"/>
    <cellStyle name="T_CTMTQG 2008_KH XDCB_2008 lan 2 sua ngay 10-11 2" xfId="3781"/>
    <cellStyle name="T_CTMTQG 2008_KH XDCB_2008 lan 2 sua ngay 10-11_!1 1 bao cao giao KH ve HTCMT vung TNB   12-12-2011" xfId="3782"/>
    <cellStyle name="T_CTMTQG 2008_KH XDCB_2008 lan 2 sua ngay 10-11_!1 1 bao cao giao KH ve HTCMT vung TNB   12-12-2011 2" xfId="3783"/>
    <cellStyle name="T_CTMTQG 2008_KH XDCB_2008 lan 2 sua ngay 10-11_KH TPCP vung TNB (03-1-2012)" xfId="3784"/>
    <cellStyle name="T_CTMTQG 2008_KH XDCB_2008 lan 2 sua ngay 10-11_KH TPCP vung TNB (03-1-2012) 2" xfId="3785"/>
    <cellStyle name="T_Chuan bi dau tu nam 2008" xfId="3720"/>
    <cellStyle name="T_Chuan bi dau tu nam 2008 2" xfId="3721"/>
    <cellStyle name="T_Chuan bi dau tu nam 2008_!1 1 bao cao giao KH ve HTCMT vung TNB   12-12-2011" xfId="3722"/>
    <cellStyle name="T_Chuan bi dau tu nam 2008_!1 1 bao cao giao KH ve HTCMT vung TNB   12-12-2011 2" xfId="3723"/>
    <cellStyle name="T_Chuan bi dau tu nam 2008_KH TPCP vung TNB (03-1-2012)" xfId="3724"/>
    <cellStyle name="T_Chuan bi dau tu nam 2008_KH TPCP vung TNB (03-1-2012) 2" xfId="3725"/>
    <cellStyle name="T_danh muc chuan bi dau tu 2011 ngay 07-6-2011" xfId="3786"/>
    <cellStyle name="T_danh muc chuan bi dau tu 2011 ngay 07-6-2011 2" xfId="3787"/>
    <cellStyle name="T_danh muc chuan bi dau tu 2011 ngay 07-6-2011_!1 1 bao cao giao KH ve HTCMT vung TNB   12-12-2011" xfId="3788"/>
    <cellStyle name="T_danh muc chuan bi dau tu 2011 ngay 07-6-2011_!1 1 bao cao giao KH ve HTCMT vung TNB   12-12-2011 2" xfId="3789"/>
    <cellStyle name="T_danh muc chuan bi dau tu 2011 ngay 07-6-2011_KH TPCP vung TNB (03-1-2012)" xfId="3790"/>
    <cellStyle name="T_danh muc chuan bi dau tu 2011 ngay 07-6-2011_KH TPCP vung TNB (03-1-2012) 2" xfId="3791"/>
    <cellStyle name="T_Danh muc pbo nguon von XSKT, XDCB nam 2009 chuyen qua nam 2010" xfId="3792"/>
    <cellStyle name="T_Danh muc pbo nguon von XSKT, XDCB nam 2009 chuyen qua nam 2010 2" xfId="3793"/>
    <cellStyle name="T_Danh muc pbo nguon von XSKT, XDCB nam 2009 chuyen qua nam 2010_!1 1 bao cao giao KH ve HTCMT vung TNB   12-12-2011" xfId="3794"/>
    <cellStyle name="T_Danh muc pbo nguon von XSKT, XDCB nam 2009 chuyen qua nam 2010_!1 1 bao cao giao KH ve HTCMT vung TNB   12-12-2011 2" xfId="3795"/>
    <cellStyle name="T_Danh muc pbo nguon von XSKT, XDCB nam 2009 chuyen qua nam 2010_KH TPCP vung TNB (03-1-2012)" xfId="3796"/>
    <cellStyle name="T_Danh muc pbo nguon von XSKT, XDCB nam 2009 chuyen qua nam 2010_KH TPCP vung TNB (03-1-2012) 2" xfId="3797"/>
    <cellStyle name="T_dieu chinh KH 2011 ngay 26-5-2011111" xfId="3798"/>
    <cellStyle name="T_dieu chinh KH 2011 ngay 26-5-2011111 2" xfId="3799"/>
    <cellStyle name="T_dieu chinh KH 2011 ngay 26-5-2011111_!1 1 bao cao giao KH ve HTCMT vung TNB   12-12-2011" xfId="3800"/>
    <cellStyle name="T_dieu chinh KH 2011 ngay 26-5-2011111_!1 1 bao cao giao KH ve HTCMT vung TNB   12-12-2011 2" xfId="3801"/>
    <cellStyle name="T_dieu chinh KH 2011 ngay 26-5-2011111_KH TPCP vung TNB (03-1-2012)" xfId="3802"/>
    <cellStyle name="T_dieu chinh KH 2011 ngay 26-5-2011111_KH TPCP vung TNB (03-1-2012) 2" xfId="3803"/>
    <cellStyle name="T_DK 2014-2015 final" xfId="3804"/>
    <cellStyle name="T_DK 2014-2015 final_05-12  KH trung han 2016-2020 - Liem Thinh edited" xfId="3805"/>
    <cellStyle name="T_DK 2014-2015 final_Copy of 05-12  KH trung han 2016-2020 - Liem Thinh edited (1)" xfId="3806"/>
    <cellStyle name="T_DK 2014-2015 new" xfId="3807"/>
    <cellStyle name="T_DK 2014-2015 new_05-12  KH trung han 2016-2020 - Liem Thinh edited" xfId="3808"/>
    <cellStyle name="T_DK 2014-2015 new_Copy of 05-12  KH trung han 2016-2020 - Liem Thinh edited (1)" xfId="3809"/>
    <cellStyle name="T_DK KH CBDT 2014 11-11-2013" xfId="3810"/>
    <cellStyle name="T_DK KH CBDT 2014 11-11-2013(1)" xfId="3811"/>
    <cellStyle name="T_DK KH CBDT 2014 11-11-2013(1)_05-12  KH trung han 2016-2020 - Liem Thinh edited" xfId="3812"/>
    <cellStyle name="T_DK KH CBDT 2014 11-11-2013(1)_Copy of 05-12  KH trung han 2016-2020 - Liem Thinh edited (1)" xfId="3813"/>
    <cellStyle name="T_DK KH CBDT 2014 11-11-2013_05-12  KH trung han 2016-2020 - Liem Thinh edited" xfId="3814"/>
    <cellStyle name="T_DK KH CBDT 2014 11-11-2013_Copy of 05-12  KH trung han 2016-2020 - Liem Thinh edited (1)" xfId="3815"/>
    <cellStyle name="T_DS KCH PHAN BO VON NSDP NAM 2010" xfId="3816"/>
    <cellStyle name="T_DS KCH PHAN BO VON NSDP NAM 2010 2" xfId="3817"/>
    <cellStyle name="T_DS KCH PHAN BO VON NSDP NAM 2010_!1 1 bao cao giao KH ve HTCMT vung TNB   12-12-2011" xfId="3818"/>
    <cellStyle name="T_DS KCH PHAN BO VON NSDP NAM 2010_!1 1 bao cao giao KH ve HTCMT vung TNB   12-12-2011 2" xfId="3819"/>
    <cellStyle name="T_DS KCH PHAN BO VON NSDP NAM 2010_KH TPCP vung TNB (03-1-2012)" xfId="3820"/>
    <cellStyle name="T_DS KCH PHAN BO VON NSDP NAM 2010_KH TPCP vung TNB (03-1-2012) 2" xfId="3821"/>
    <cellStyle name="T_Du an khoi cong moi nam 2010" xfId="3822"/>
    <cellStyle name="T_Du an khoi cong moi nam 2010 2" xfId="3823"/>
    <cellStyle name="T_Du an khoi cong moi nam 2010_!1 1 bao cao giao KH ve HTCMT vung TNB   12-12-2011" xfId="3824"/>
    <cellStyle name="T_Du an khoi cong moi nam 2010_!1 1 bao cao giao KH ve HTCMT vung TNB   12-12-2011 2" xfId="3825"/>
    <cellStyle name="T_Du an khoi cong moi nam 2010_KH TPCP vung TNB (03-1-2012)" xfId="3826"/>
    <cellStyle name="T_Du an khoi cong moi nam 2010_KH TPCP vung TNB (03-1-2012) 2" xfId="3827"/>
    <cellStyle name="T_DU AN TKQH VA CHUAN BI DAU TU NAM 2007 sua ngay 9-11" xfId="3828"/>
    <cellStyle name="T_DU AN TKQH VA CHUAN BI DAU TU NAM 2007 sua ngay 9-11 2" xfId="3829"/>
    <cellStyle name="T_DU AN TKQH VA CHUAN BI DAU TU NAM 2007 sua ngay 9-11_!1 1 bao cao giao KH ve HTCMT vung TNB   12-12-2011" xfId="3830"/>
    <cellStyle name="T_DU AN TKQH VA CHUAN BI DAU TU NAM 2007 sua ngay 9-11_!1 1 bao cao giao KH ve HTCMT vung TNB   12-12-2011 2" xfId="3831"/>
    <cellStyle name="T_DU AN TKQH VA CHUAN BI DAU TU NAM 2007 sua ngay 9-11_Bieu mau danh muc du an thuoc CTMTQG nam 2008" xfId="3832"/>
    <cellStyle name="T_DU AN TKQH VA CHUAN BI DAU TU NAM 2007 sua ngay 9-11_Bieu mau danh muc du an thuoc CTMTQG nam 2008 2" xfId="3833"/>
    <cellStyle name="T_DU AN TKQH VA CHUAN BI DAU TU NAM 2007 sua ngay 9-11_Bieu mau danh muc du an thuoc CTMTQG nam 2008_!1 1 bao cao giao KH ve HTCMT vung TNB   12-12-2011" xfId="3834"/>
    <cellStyle name="T_DU AN TKQH VA CHUAN BI DAU TU NAM 2007 sua ngay 9-11_Bieu mau danh muc du an thuoc CTMTQG nam 2008_!1 1 bao cao giao KH ve HTCMT vung TNB   12-12-2011 2" xfId="3835"/>
    <cellStyle name="T_DU AN TKQH VA CHUAN BI DAU TU NAM 2007 sua ngay 9-11_Bieu mau danh muc du an thuoc CTMTQG nam 2008_KH TPCP vung TNB (03-1-2012)" xfId="3836"/>
    <cellStyle name="T_DU AN TKQH VA CHUAN BI DAU TU NAM 2007 sua ngay 9-11_Bieu mau danh muc du an thuoc CTMTQG nam 2008_KH TPCP vung TNB (03-1-2012) 2" xfId="3837"/>
    <cellStyle name="T_DU AN TKQH VA CHUAN BI DAU TU NAM 2007 sua ngay 9-11_Du an khoi cong moi nam 2010" xfId="3838"/>
    <cellStyle name="T_DU AN TKQH VA CHUAN BI DAU TU NAM 2007 sua ngay 9-11_Du an khoi cong moi nam 2010 2" xfId="3839"/>
    <cellStyle name="T_DU AN TKQH VA CHUAN BI DAU TU NAM 2007 sua ngay 9-11_Du an khoi cong moi nam 2010_!1 1 bao cao giao KH ve HTCMT vung TNB   12-12-2011" xfId="3840"/>
    <cellStyle name="T_DU AN TKQH VA CHUAN BI DAU TU NAM 2007 sua ngay 9-11_Du an khoi cong moi nam 2010_!1 1 bao cao giao KH ve HTCMT vung TNB   12-12-2011 2" xfId="3841"/>
    <cellStyle name="T_DU AN TKQH VA CHUAN BI DAU TU NAM 2007 sua ngay 9-11_Du an khoi cong moi nam 2010_KH TPCP vung TNB (03-1-2012)" xfId="3842"/>
    <cellStyle name="T_DU AN TKQH VA CHUAN BI DAU TU NAM 2007 sua ngay 9-11_Du an khoi cong moi nam 2010_KH TPCP vung TNB (03-1-2012) 2" xfId="3843"/>
    <cellStyle name="T_DU AN TKQH VA CHUAN BI DAU TU NAM 2007 sua ngay 9-11_Ket qua phan bo von nam 2008" xfId="3844"/>
    <cellStyle name="T_DU AN TKQH VA CHUAN BI DAU TU NAM 2007 sua ngay 9-11_Ket qua phan bo von nam 2008 2" xfId="3845"/>
    <cellStyle name="T_DU AN TKQH VA CHUAN BI DAU TU NAM 2007 sua ngay 9-11_Ket qua phan bo von nam 2008_!1 1 bao cao giao KH ve HTCMT vung TNB   12-12-2011" xfId="3846"/>
    <cellStyle name="T_DU AN TKQH VA CHUAN BI DAU TU NAM 2007 sua ngay 9-11_Ket qua phan bo von nam 2008_!1 1 bao cao giao KH ve HTCMT vung TNB   12-12-2011 2" xfId="3847"/>
    <cellStyle name="T_DU AN TKQH VA CHUAN BI DAU TU NAM 2007 sua ngay 9-11_Ket qua phan bo von nam 2008_KH TPCP vung TNB (03-1-2012)" xfId="3848"/>
    <cellStyle name="T_DU AN TKQH VA CHUAN BI DAU TU NAM 2007 sua ngay 9-11_Ket qua phan bo von nam 2008_KH TPCP vung TNB (03-1-2012) 2" xfId="3849"/>
    <cellStyle name="T_DU AN TKQH VA CHUAN BI DAU TU NAM 2007 sua ngay 9-11_KH TPCP vung TNB (03-1-2012)" xfId="3850"/>
    <cellStyle name="T_DU AN TKQH VA CHUAN BI DAU TU NAM 2007 sua ngay 9-11_KH TPCP vung TNB (03-1-2012) 2" xfId="3851"/>
    <cellStyle name="T_DU AN TKQH VA CHUAN BI DAU TU NAM 2007 sua ngay 9-11_KH XDCB_2008 lan 2 sua ngay 10-11" xfId="3852"/>
    <cellStyle name="T_DU AN TKQH VA CHUAN BI DAU TU NAM 2007 sua ngay 9-11_KH XDCB_2008 lan 2 sua ngay 10-11 2" xfId="3853"/>
    <cellStyle name="T_DU AN TKQH VA CHUAN BI DAU TU NAM 2007 sua ngay 9-11_KH XDCB_2008 lan 2 sua ngay 10-11_!1 1 bao cao giao KH ve HTCMT vung TNB   12-12-2011" xfId="3854"/>
    <cellStyle name="T_DU AN TKQH VA CHUAN BI DAU TU NAM 2007 sua ngay 9-11_KH XDCB_2008 lan 2 sua ngay 10-11_!1 1 bao cao giao KH ve HTCMT vung TNB   12-12-2011 2" xfId="3855"/>
    <cellStyle name="T_DU AN TKQH VA CHUAN BI DAU TU NAM 2007 sua ngay 9-11_KH XDCB_2008 lan 2 sua ngay 10-11_KH TPCP vung TNB (03-1-2012)" xfId="3856"/>
    <cellStyle name="T_DU AN TKQH VA CHUAN BI DAU TU NAM 2007 sua ngay 9-11_KH XDCB_2008 lan 2 sua ngay 10-11_KH TPCP vung TNB (03-1-2012) 2" xfId="3857"/>
    <cellStyle name="T_du toan dieu chinh  20-8-2006" xfId="3858"/>
    <cellStyle name="T_du toan dieu chinh  20-8-2006 2" xfId="3859"/>
    <cellStyle name="T_du toan dieu chinh  20-8-2006_!1 1 bao cao giao KH ve HTCMT vung TNB   12-12-2011" xfId="3860"/>
    <cellStyle name="T_du toan dieu chinh  20-8-2006_!1 1 bao cao giao KH ve HTCMT vung TNB   12-12-2011 2" xfId="3861"/>
    <cellStyle name="T_du toan dieu chinh  20-8-2006_Bieu4HTMT" xfId="3862"/>
    <cellStyle name="T_du toan dieu chinh  20-8-2006_Bieu4HTMT 2" xfId="3863"/>
    <cellStyle name="T_du toan dieu chinh  20-8-2006_Bieu4HTMT_!1 1 bao cao giao KH ve HTCMT vung TNB   12-12-2011" xfId="3864"/>
    <cellStyle name="T_du toan dieu chinh  20-8-2006_Bieu4HTMT_!1 1 bao cao giao KH ve HTCMT vung TNB   12-12-2011 2" xfId="3865"/>
    <cellStyle name="T_du toan dieu chinh  20-8-2006_Bieu4HTMT_KH TPCP vung TNB (03-1-2012)" xfId="3866"/>
    <cellStyle name="T_du toan dieu chinh  20-8-2006_Bieu4HTMT_KH TPCP vung TNB (03-1-2012) 2" xfId="3867"/>
    <cellStyle name="T_du toan dieu chinh  20-8-2006_KH TPCP vung TNB (03-1-2012)" xfId="3868"/>
    <cellStyle name="T_du toan dieu chinh  20-8-2006_KH TPCP vung TNB (03-1-2012) 2" xfId="3869"/>
    <cellStyle name="T_giao KH 2011 ngay 10-12-2010" xfId="3870"/>
    <cellStyle name="T_giao KH 2011 ngay 10-12-2010 2" xfId="3871"/>
    <cellStyle name="T_giao KH 2011 ngay 10-12-2010_!1 1 bao cao giao KH ve HTCMT vung TNB   12-12-2011" xfId="3872"/>
    <cellStyle name="T_giao KH 2011 ngay 10-12-2010_!1 1 bao cao giao KH ve HTCMT vung TNB   12-12-2011 2" xfId="3873"/>
    <cellStyle name="T_giao KH 2011 ngay 10-12-2010_KH TPCP vung TNB (03-1-2012)" xfId="3874"/>
    <cellStyle name="T_giao KH 2011 ngay 10-12-2010_KH TPCP vung TNB (03-1-2012) 2" xfId="3875"/>
    <cellStyle name="T_Ht-PTq1-03" xfId="3876"/>
    <cellStyle name="T_Ht-PTq1-03 2" xfId="3877"/>
    <cellStyle name="T_Ht-PTq1-03_!1 1 bao cao giao KH ve HTCMT vung TNB   12-12-2011" xfId="3878"/>
    <cellStyle name="T_Ht-PTq1-03_!1 1 bao cao giao KH ve HTCMT vung TNB   12-12-2011 2" xfId="3879"/>
    <cellStyle name="T_Ht-PTq1-03_kien giang 2" xfId="3880"/>
    <cellStyle name="T_Ht-PTq1-03_kien giang 2 2" xfId="3881"/>
    <cellStyle name="T_Ke hoach KTXH  nam 2009_PKT thang 11 nam 2008" xfId="3882"/>
    <cellStyle name="T_Ke hoach KTXH  nam 2009_PKT thang 11 nam 2008 2" xfId="3883"/>
    <cellStyle name="T_Ke hoach KTXH  nam 2009_PKT thang 11 nam 2008_!1 1 bao cao giao KH ve HTCMT vung TNB   12-12-2011" xfId="3884"/>
    <cellStyle name="T_Ke hoach KTXH  nam 2009_PKT thang 11 nam 2008_!1 1 bao cao giao KH ve HTCMT vung TNB   12-12-2011 2" xfId="3885"/>
    <cellStyle name="T_Ke hoach KTXH  nam 2009_PKT thang 11 nam 2008_KH TPCP vung TNB (03-1-2012)" xfId="3886"/>
    <cellStyle name="T_Ke hoach KTXH  nam 2009_PKT thang 11 nam 2008_KH TPCP vung TNB (03-1-2012) 2" xfId="3887"/>
    <cellStyle name="T_Ket qua dau thau" xfId="3888"/>
    <cellStyle name="T_Ket qua dau thau 2" xfId="3889"/>
    <cellStyle name="T_Ket qua dau thau_!1 1 bao cao giao KH ve HTCMT vung TNB   12-12-2011" xfId="3890"/>
    <cellStyle name="T_Ket qua dau thau_!1 1 bao cao giao KH ve HTCMT vung TNB   12-12-2011 2" xfId="3891"/>
    <cellStyle name="T_Ket qua dau thau_KH TPCP vung TNB (03-1-2012)" xfId="3892"/>
    <cellStyle name="T_Ket qua dau thau_KH TPCP vung TNB (03-1-2012) 2" xfId="3893"/>
    <cellStyle name="T_Ket qua phan bo von nam 2008" xfId="3894"/>
    <cellStyle name="T_Ket qua phan bo von nam 2008 2" xfId="3895"/>
    <cellStyle name="T_Ket qua phan bo von nam 2008_!1 1 bao cao giao KH ve HTCMT vung TNB   12-12-2011" xfId="3896"/>
    <cellStyle name="T_Ket qua phan bo von nam 2008_!1 1 bao cao giao KH ve HTCMT vung TNB   12-12-2011 2" xfId="3897"/>
    <cellStyle name="T_Ket qua phan bo von nam 2008_KH TPCP vung TNB (03-1-2012)" xfId="3898"/>
    <cellStyle name="T_Ket qua phan bo von nam 2008_KH TPCP vung TNB (03-1-2012) 2" xfId="3899"/>
    <cellStyle name="T_kien giang 2" xfId="3909"/>
    <cellStyle name="T_kien giang 2 2" xfId="3910"/>
    <cellStyle name="T_KH 2011-2015" xfId="3900"/>
    <cellStyle name="T_KH TPCP vung TNB (03-1-2012)" xfId="3901"/>
    <cellStyle name="T_KH TPCP vung TNB (03-1-2012) 2" xfId="3902"/>
    <cellStyle name="T_KH XDCB_2008 lan 2 sua ngay 10-11" xfId="3903"/>
    <cellStyle name="T_KH XDCB_2008 lan 2 sua ngay 10-11 2" xfId="3904"/>
    <cellStyle name="T_KH XDCB_2008 lan 2 sua ngay 10-11_!1 1 bao cao giao KH ve HTCMT vung TNB   12-12-2011" xfId="3905"/>
    <cellStyle name="T_KH XDCB_2008 lan 2 sua ngay 10-11_!1 1 bao cao giao KH ve HTCMT vung TNB   12-12-2011 2" xfId="3906"/>
    <cellStyle name="T_KH XDCB_2008 lan 2 sua ngay 10-11_KH TPCP vung TNB (03-1-2012)" xfId="3907"/>
    <cellStyle name="T_KH XDCB_2008 lan 2 sua ngay 10-11_KH TPCP vung TNB (03-1-2012) 2" xfId="3908"/>
    <cellStyle name="T_Me_Tri_6_07" xfId="3911"/>
    <cellStyle name="T_Me_Tri_6_07 2" xfId="3912"/>
    <cellStyle name="T_Me_Tri_6_07_!1 1 bao cao giao KH ve HTCMT vung TNB   12-12-2011" xfId="3913"/>
    <cellStyle name="T_Me_Tri_6_07_!1 1 bao cao giao KH ve HTCMT vung TNB   12-12-2011 2" xfId="3914"/>
    <cellStyle name="T_Me_Tri_6_07_Bieu4HTMT" xfId="3915"/>
    <cellStyle name="T_Me_Tri_6_07_Bieu4HTMT 2" xfId="3916"/>
    <cellStyle name="T_Me_Tri_6_07_Bieu4HTMT_!1 1 bao cao giao KH ve HTCMT vung TNB   12-12-2011" xfId="3917"/>
    <cellStyle name="T_Me_Tri_6_07_Bieu4HTMT_!1 1 bao cao giao KH ve HTCMT vung TNB   12-12-2011 2" xfId="3918"/>
    <cellStyle name="T_Me_Tri_6_07_Bieu4HTMT_KH TPCP vung TNB (03-1-2012)" xfId="3919"/>
    <cellStyle name="T_Me_Tri_6_07_Bieu4HTMT_KH TPCP vung TNB (03-1-2012) 2" xfId="3920"/>
    <cellStyle name="T_Me_Tri_6_07_KH TPCP vung TNB (03-1-2012)" xfId="3921"/>
    <cellStyle name="T_Me_Tri_6_07_KH TPCP vung TNB (03-1-2012) 2" xfId="3922"/>
    <cellStyle name="T_N2 thay dat (N1-1)" xfId="3923"/>
    <cellStyle name="T_N2 thay dat (N1-1) 2" xfId="3924"/>
    <cellStyle name="T_N2 thay dat (N1-1)_!1 1 bao cao giao KH ve HTCMT vung TNB   12-12-2011" xfId="3925"/>
    <cellStyle name="T_N2 thay dat (N1-1)_!1 1 bao cao giao KH ve HTCMT vung TNB   12-12-2011 2" xfId="3926"/>
    <cellStyle name="T_N2 thay dat (N1-1)_Bieu4HTMT" xfId="3927"/>
    <cellStyle name="T_N2 thay dat (N1-1)_Bieu4HTMT 2" xfId="3928"/>
    <cellStyle name="T_N2 thay dat (N1-1)_Bieu4HTMT_!1 1 bao cao giao KH ve HTCMT vung TNB   12-12-2011" xfId="3929"/>
    <cellStyle name="T_N2 thay dat (N1-1)_Bieu4HTMT_!1 1 bao cao giao KH ve HTCMT vung TNB   12-12-2011 2" xfId="3930"/>
    <cellStyle name="T_N2 thay dat (N1-1)_Bieu4HTMT_KH TPCP vung TNB (03-1-2012)" xfId="3931"/>
    <cellStyle name="T_N2 thay dat (N1-1)_Bieu4HTMT_KH TPCP vung TNB (03-1-2012) 2" xfId="3932"/>
    <cellStyle name="T_N2 thay dat (N1-1)_KH TPCP vung TNB (03-1-2012)" xfId="3933"/>
    <cellStyle name="T_N2 thay dat (N1-1)_KH TPCP vung TNB (03-1-2012) 2" xfId="3934"/>
    <cellStyle name="T_Phuong an can doi nam 2008" xfId="3935"/>
    <cellStyle name="T_Phuong an can doi nam 2008 2" xfId="3936"/>
    <cellStyle name="T_Phuong an can doi nam 2008_!1 1 bao cao giao KH ve HTCMT vung TNB   12-12-2011" xfId="3937"/>
    <cellStyle name="T_Phuong an can doi nam 2008_!1 1 bao cao giao KH ve HTCMT vung TNB   12-12-2011 2" xfId="3938"/>
    <cellStyle name="T_Phuong an can doi nam 2008_KH TPCP vung TNB (03-1-2012)" xfId="3939"/>
    <cellStyle name="T_Phuong an can doi nam 2008_KH TPCP vung TNB (03-1-2012) 2" xfId="3940"/>
    <cellStyle name="T_Seagame(BTL)" xfId="3941"/>
    <cellStyle name="T_Seagame(BTL) 2" xfId="3942"/>
    <cellStyle name="T_So GTVT" xfId="3943"/>
    <cellStyle name="T_So GTVT 2" xfId="3944"/>
    <cellStyle name="T_So GTVT_!1 1 bao cao giao KH ve HTCMT vung TNB   12-12-2011" xfId="3945"/>
    <cellStyle name="T_So GTVT_!1 1 bao cao giao KH ve HTCMT vung TNB   12-12-2011 2" xfId="3946"/>
    <cellStyle name="T_So GTVT_KH TPCP vung TNB (03-1-2012)" xfId="3947"/>
    <cellStyle name="T_So GTVT_KH TPCP vung TNB (03-1-2012) 2" xfId="3948"/>
    <cellStyle name="T_tai co cau dau tu (tong hop)1" xfId="3949"/>
    <cellStyle name="T_TDT + duong(8-5-07)" xfId="3950"/>
    <cellStyle name="T_TDT + duong(8-5-07) 2" xfId="3951"/>
    <cellStyle name="T_TDT + duong(8-5-07)_!1 1 bao cao giao KH ve HTCMT vung TNB   12-12-2011" xfId="3952"/>
    <cellStyle name="T_TDT + duong(8-5-07)_!1 1 bao cao giao KH ve HTCMT vung TNB   12-12-2011 2" xfId="3953"/>
    <cellStyle name="T_TDT + duong(8-5-07)_Bieu4HTMT" xfId="3954"/>
    <cellStyle name="T_TDT + duong(8-5-07)_Bieu4HTMT 2" xfId="3955"/>
    <cellStyle name="T_TDT + duong(8-5-07)_Bieu4HTMT_!1 1 bao cao giao KH ve HTCMT vung TNB   12-12-2011" xfId="3956"/>
    <cellStyle name="T_TDT + duong(8-5-07)_Bieu4HTMT_!1 1 bao cao giao KH ve HTCMT vung TNB   12-12-2011 2" xfId="3957"/>
    <cellStyle name="T_TDT + duong(8-5-07)_Bieu4HTMT_KH TPCP vung TNB (03-1-2012)" xfId="3958"/>
    <cellStyle name="T_TDT + duong(8-5-07)_Bieu4HTMT_KH TPCP vung TNB (03-1-2012) 2" xfId="3959"/>
    <cellStyle name="T_TDT + duong(8-5-07)_KH TPCP vung TNB (03-1-2012)" xfId="3960"/>
    <cellStyle name="T_TDT + duong(8-5-07)_KH TPCP vung TNB (03-1-2012) 2" xfId="3961"/>
    <cellStyle name="T_TK_HT" xfId="3986"/>
    <cellStyle name="T_TK_HT 2" xfId="3987"/>
    <cellStyle name="T_tham_tra_du_toan" xfId="3962"/>
    <cellStyle name="T_tham_tra_du_toan 2" xfId="3963"/>
    <cellStyle name="T_tham_tra_du_toan_!1 1 bao cao giao KH ve HTCMT vung TNB   12-12-2011" xfId="3964"/>
    <cellStyle name="T_tham_tra_du_toan_!1 1 bao cao giao KH ve HTCMT vung TNB   12-12-2011 2" xfId="3965"/>
    <cellStyle name="T_tham_tra_du_toan_Bieu4HTMT" xfId="3966"/>
    <cellStyle name="T_tham_tra_du_toan_Bieu4HTMT 2" xfId="3967"/>
    <cellStyle name="T_tham_tra_du_toan_Bieu4HTMT_!1 1 bao cao giao KH ve HTCMT vung TNB   12-12-2011" xfId="3968"/>
    <cellStyle name="T_tham_tra_du_toan_Bieu4HTMT_!1 1 bao cao giao KH ve HTCMT vung TNB   12-12-2011 2" xfId="3969"/>
    <cellStyle name="T_tham_tra_du_toan_Bieu4HTMT_KH TPCP vung TNB (03-1-2012)" xfId="3970"/>
    <cellStyle name="T_tham_tra_du_toan_Bieu4HTMT_KH TPCP vung TNB (03-1-2012) 2" xfId="3971"/>
    <cellStyle name="T_tham_tra_du_toan_KH TPCP vung TNB (03-1-2012)" xfId="3972"/>
    <cellStyle name="T_tham_tra_du_toan_KH TPCP vung TNB (03-1-2012) 2" xfId="3973"/>
    <cellStyle name="T_Thiet bi" xfId="3974"/>
    <cellStyle name="T_Thiet bi 2" xfId="3975"/>
    <cellStyle name="T_Thiet bi_!1 1 bao cao giao KH ve HTCMT vung TNB   12-12-2011" xfId="3976"/>
    <cellStyle name="T_Thiet bi_!1 1 bao cao giao KH ve HTCMT vung TNB   12-12-2011 2" xfId="3977"/>
    <cellStyle name="T_Thiet bi_Bieu4HTMT" xfId="3978"/>
    <cellStyle name="T_Thiet bi_Bieu4HTMT 2" xfId="3979"/>
    <cellStyle name="T_Thiet bi_Bieu4HTMT_!1 1 bao cao giao KH ve HTCMT vung TNB   12-12-2011" xfId="3980"/>
    <cellStyle name="T_Thiet bi_Bieu4HTMT_!1 1 bao cao giao KH ve HTCMT vung TNB   12-12-2011 2" xfId="3981"/>
    <cellStyle name="T_Thiet bi_Bieu4HTMT_KH TPCP vung TNB (03-1-2012)" xfId="3982"/>
    <cellStyle name="T_Thiet bi_Bieu4HTMT_KH TPCP vung TNB (03-1-2012) 2" xfId="3983"/>
    <cellStyle name="T_Thiet bi_KH TPCP vung TNB (03-1-2012)" xfId="3984"/>
    <cellStyle name="T_Thiet bi_KH TPCP vung TNB (03-1-2012) 2" xfId="3985"/>
    <cellStyle name="T_Van Ban 2007" xfId="3988"/>
    <cellStyle name="T_Van Ban 2007_15_10_2013 BC nhu cau von doi ung ODA (2014-2016) ngay 15102013 Sua" xfId="3989"/>
    <cellStyle name="T_Van Ban 2007_bao cao phan bo KHDT 2011(final)" xfId="3990"/>
    <cellStyle name="T_Van Ban 2007_bao cao phan bo KHDT 2011(final)_BC nhu cau von doi ung ODA nganh NN (BKH)" xfId="3991"/>
    <cellStyle name="T_Van Ban 2007_bao cao phan bo KHDT 2011(final)_BC Tai co cau (bieu TH)" xfId="3992"/>
    <cellStyle name="T_Van Ban 2007_bao cao phan bo KHDT 2011(final)_DK 2014-2015 final" xfId="3993"/>
    <cellStyle name="T_Van Ban 2007_bao cao phan bo KHDT 2011(final)_DK 2014-2015 new" xfId="3994"/>
    <cellStyle name="T_Van Ban 2007_bao cao phan bo KHDT 2011(final)_DK KH CBDT 2014 11-11-2013" xfId="3995"/>
    <cellStyle name="T_Van Ban 2007_bao cao phan bo KHDT 2011(final)_DK KH CBDT 2014 11-11-2013(1)" xfId="3996"/>
    <cellStyle name="T_Van Ban 2007_bao cao phan bo KHDT 2011(final)_KH 2011-2015" xfId="3997"/>
    <cellStyle name="T_Van Ban 2007_bao cao phan bo KHDT 2011(final)_tai co cau dau tu (tong hop)1" xfId="3998"/>
    <cellStyle name="T_Van Ban 2007_BC nhu cau von doi ung ODA nganh NN (BKH)" xfId="3999"/>
    <cellStyle name="T_Van Ban 2007_BC nhu cau von doi ung ODA nganh NN (BKH)_05-12  KH trung han 2016-2020 - Liem Thinh edited" xfId="4000"/>
    <cellStyle name="T_Van Ban 2007_BC nhu cau von doi ung ODA nganh NN (BKH)_Copy of 05-12  KH trung han 2016-2020 - Liem Thinh edited (1)" xfId="4001"/>
    <cellStyle name="T_Van Ban 2007_BC Tai co cau (bieu TH)" xfId="4002"/>
    <cellStyle name="T_Van Ban 2007_BC Tai co cau (bieu TH)_05-12  KH trung han 2016-2020 - Liem Thinh edited" xfId="4003"/>
    <cellStyle name="T_Van Ban 2007_BC Tai co cau (bieu TH)_Copy of 05-12  KH trung han 2016-2020 - Liem Thinh edited (1)" xfId="4004"/>
    <cellStyle name="T_Van Ban 2007_DK 2014-2015 final" xfId="4005"/>
    <cellStyle name="T_Van Ban 2007_DK 2014-2015 final_05-12  KH trung han 2016-2020 - Liem Thinh edited" xfId="4006"/>
    <cellStyle name="T_Van Ban 2007_DK 2014-2015 final_Copy of 05-12  KH trung han 2016-2020 - Liem Thinh edited (1)" xfId="4007"/>
    <cellStyle name="T_Van Ban 2007_DK 2014-2015 new" xfId="4008"/>
    <cellStyle name="T_Van Ban 2007_DK 2014-2015 new_05-12  KH trung han 2016-2020 - Liem Thinh edited" xfId="4009"/>
    <cellStyle name="T_Van Ban 2007_DK 2014-2015 new_Copy of 05-12  KH trung han 2016-2020 - Liem Thinh edited (1)" xfId="4010"/>
    <cellStyle name="T_Van Ban 2007_DK KH CBDT 2014 11-11-2013" xfId="4011"/>
    <cellStyle name="T_Van Ban 2007_DK KH CBDT 2014 11-11-2013(1)" xfId="4012"/>
    <cellStyle name="T_Van Ban 2007_DK KH CBDT 2014 11-11-2013(1)_05-12  KH trung han 2016-2020 - Liem Thinh edited" xfId="4013"/>
    <cellStyle name="T_Van Ban 2007_DK KH CBDT 2014 11-11-2013(1)_Copy of 05-12  KH trung han 2016-2020 - Liem Thinh edited (1)" xfId="4014"/>
    <cellStyle name="T_Van Ban 2007_DK KH CBDT 2014 11-11-2013_05-12  KH trung han 2016-2020 - Liem Thinh edited" xfId="4015"/>
    <cellStyle name="T_Van Ban 2007_DK KH CBDT 2014 11-11-2013_Copy of 05-12  KH trung han 2016-2020 - Liem Thinh edited (1)" xfId="4016"/>
    <cellStyle name="T_Van Ban 2008" xfId="4017"/>
    <cellStyle name="T_Van Ban 2008_15_10_2013 BC nhu cau von doi ung ODA (2014-2016) ngay 15102013 Sua" xfId="4018"/>
    <cellStyle name="T_Van Ban 2008_bao cao phan bo KHDT 2011(final)" xfId="4019"/>
    <cellStyle name="T_Van Ban 2008_bao cao phan bo KHDT 2011(final)_BC nhu cau von doi ung ODA nganh NN (BKH)" xfId="4020"/>
    <cellStyle name="T_Van Ban 2008_bao cao phan bo KHDT 2011(final)_BC Tai co cau (bieu TH)" xfId="4021"/>
    <cellStyle name="T_Van Ban 2008_bao cao phan bo KHDT 2011(final)_DK 2014-2015 final" xfId="4022"/>
    <cellStyle name="T_Van Ban 2008_bao cao phan bo KHDT 2011(final)_DK 2014-2015 new" xfId="4023"/>
    <cellStyle name="T_Van Ban 2008_bao cao phan bo KHDT 2011(final)_DK KH CBDT 2014 11-11-2013" xfId="4024"/>
    <cellStyle name="T_Van Ban 2008_bao cao phan bo KHDT 2011(final)_DK KH CBDT 2014 11-11-2013(1)" xfId="4025"/>
    <cellStyle name="T_Van Ban 2008_bao cao phan bo KHDT 2011(final)_KH 2011-2015" xfId="4026"/>
    <cellStyle name="T_Van Ban 2008_bao cao phan bo KHDT 2011(final)_tai co cau dau tu (tong hop)1" xfId="4027"/>
    <cellStyle name="T_Van Ban 2008_BC nhu cau von doi ung ODA nganh NN (BKH)" xfId="4028"/>
    <cellStyle name="T_Van Ban 2008_BC nhu cau von doi ung ODA nganh NN (BKH)_05-12  KH trung han 2016-2020 - Liem Thinh edited" xfId="4029"/>
    <cellStyle name="T_Van Ban 2008_BC nhu cau von doi ung ODA nganh NN (BKH)_Copy of 05-12  KH trung han 2016-2020 - Liem Thinh edited (1)" xfId="4030"/>
    <cellStyle name="T_Van Ban 2008_BC Tai co cau (bieu TH)" xfId="4031"/>
    <cellStyle name="T_Van Ban 2008_BC Tai co cau (bieu TH)_05-12  KH trung han 2016-2020 - Liem Thinh edited" xfId="4032"/>
    <cellStyle name="T_Van Ban 2008_BC Tai co cau (bieu TH)_Copy of 05-12  KH trung han 2016-2020 - Liem Thinh edited (1)" xfId="4033"/>
    <cellStyle name="T_Van Ban 2008_DK 2014-2015 final" xfId="4034"/>
    <cellStyle name="T_Van Ban 2008_DK 2014-2015 final_05-12  KH trung han 2016-2020 - Liem Thinh edited" xfId="4035"/>
    <cellStyle name="T_Van Ban 2008_DK 2014-2015 final_Copy of 05-12  KH trung han 2016-2020 - Liem Thinh edited (1)" xfId="4036"/>
    <cellStyle name="T_Van Ban 2008_DK 2014-2015 new" xfId="4037"/>
    <cellStyle name="T_Van Ban 2008_DK 2014-2015 new_05-12  KH trung han 2016-2020 - Liem Thinh edited" xfId="4038"/>
    <cellStyle name="T_Van Ban 2008_DK 2014-2015 new_Copy of 05-12  KH trung han 2016-2020 - Liem Thinh edited (1)" xfId="4039"/>
    <cellStyle name="T_Van Ban 2008_DK KH CBDT 2014 11-11-2013" xfId="4040"/>
    <cellStyle name="T_Van Ban 2008_DK KH CBDT 2014 11-11-2013(1)" xfId="4041"/>
    <cellStyle name="T_Van Ban 2008_DK KH CBDT 2014 11-11-2013(1)_05-12  KH trung han 2016-2020 - Liem Thinh edited" xfId="4042"/>
    <cellStyle name="T_Van Ban 2008_DK KH CBDT 2014 11-11-2013(1)_Copy of 05-12  KH trung han 2016-2020 - Liem Thinh edited (1)" xfId="4043"/>
    <cellStyle name="T_Van Ban 2008_DK KH CBDT 2014 11-11-2013_05-12  KH trung han 2016-2020 - Liem Thinh edited" xfId="4044"/>
    <cellStyle name="T_Van Ban 2008_DK KH CBDT 2014 11-11-2013_Copy of 05-12  KH trung han 2016-2020 - Liem Thinh edited (1)" xfId="4045"/>
    <cellStyle name="T_XDCB thang 12.2010" xfId="4046"/>
    <cellStyle name="T_XDCB thang 12.2010 2" xfId="4047"/>
    <cellStyle name="T_XDCB thang 12.2010_!1 1 bao cao giao KH ve HTCMT vung TNB   12-12-2011" xfId="4048"/>
    <cellStyle name="T_XDCB thang 12.2010_!1 1 bao cao giao KH ve HTCMT vung TNB   12-12-2011 2" xfId="4049"/>
    <cellStyle name="T_XDCB thang 12.2010_KH TPCP vung TNB (03-1-2012)" xfId="4050"/>
    <cellStyle name="T_XDCB thang 12.2010_KH TPCP vung TNB (03-1-2012) 2" xfId="4051"/>
    <cellStyle name="T_ÿÿÿÿÿ" xfId="4052"/>
    <cellStyle name="T_ÿÿÿÿÿ 2" xfId="4053"/>
    <cellStyle name="T_ÿÿÿÿÿ_!1 1 bao cao giao KH ve HTCMT vung TNB   12-12-2011" xfId="4054"/>
    <cellStyle name="T_ÿÿÿÿÿ_!1 1 bao cao giao KH ve HTCMT vung TNB   12-12-2011 2" xfId="4055"/>
    <cellStyle name="T_ÿÿÿÿÿ_Bieu mau cong trinh khoi cong moi 3-4" xfId="4056"/>
    <cellStyle name="T_ÿÿÿÿÿ_Bieu mau cong trinh khoi cong moi 3-4 2" xfId="4057"/>
    <cellStyle name="T_ÿÿÿÿÿ_Bieu mau cong trinh khoi cong moi 3-4_!1 1 bao cao giao KH ve HTCMT vung TNB   12-12-2011" xfId="4058"/>
    <cellStyle name="T_ÿÿÿÿÿ_Bieu mau cong trinh khoi cong moi 3-4_!1 1 bao cao giao KH ve HTCMT vung TNB   12-12-2011 2" xfId="4059"/>
    <cellStyle name="T_ÿÿÿÿÿ_Bieu mau cong trinh khoi cong moi 3-4_KH TPCP vung TNB (03-1-2012)" xfId="4060"/>
    <cellStyle name="T_ÿÿÿÿÿ_Bieu mau cong trinh khoi cong moi 3-4_KH TPCP vung TNB (03-1-2012) 2" xfId="4061"/>
    <cellStyle name="T_ÿÿÿÿÿ_Bieu3ODA" xfId="4062"/>
    <cellStyle name="T_ÿÿÿÿÿ_Bieu3ODA 2" xfId="4063"/>
    <cellStyle name="T_ÿÿÿÿÿ_Bieu3ODA_!1 1 bao cao giao KH ve HTCMT vung TNB   12-12-2011" xfId="4064"/>
    <cellStyle name="T_ÿÿÿÿÿ_Bieu3ODA_!1 1 bao cao giao KH ve HTCMT vung TNB   12-12-2011 2" xfId="4065"/>
    <cellStyle name="T_ÿÿÿÿÿ_Bieu3ODA_KH TPCP vung TNB (03-1-2012)" xfId="4066"/>
    <cellStyle name="T_ÿÿÿÿÿ_Bieu3ODA_KH TPCP vung TNB (03-1-2012) 2" xfId="4067"/>
    <cellStyle name="T_ÿÿÿÿÿ_Bieu4HTMT" xfId="4068"/>
    <cellStyle name="T_ÿÿÿÿÿ_Bieu4HTMT 2" xfId="4069"/>
    <cellStyle name="T_ÿÿÿÿÿ_Bieu4HTMT_!1 1 bao cao giao KH ve HTCMT vung TNB   12-12-2011" xfId="4070"/>
    <cellStyle name="T_ÿÿÿÿÿ_Bieu4HTMT_!1 1 bao cao giao KH ve HTCMT vung TNB   12-12-2011 2" xfId="4071"/>
    <cellStyle name="T_ÿÿÿÿÿ_Bieu4HTMT_KH TPCP vung TNB (03-1-2012)" xfId="4072"/>
    <cellStyle name="T_ÿÿÿÿÿ_Bieu4HTMT_KH TPCP vung TNB (03-1-2012) 2" xfId="4073"/>
    <cellStyle name="T_ÿÿÿÿÿ_kien giang 2" xfId="4076"/>
    <cellStyle name="T_ÿÿÿÿÿ_kien giang 2 2" xfId="4077"/>
    <cellStyle name="T_ÿÿÿÿÿ_KH TPCP vung TNB (03-1-2012)" xfId="4074"/>
    <cellStyle name="T_ÿÿÿÿÿ_KH TPCP vung TNB (03-1-2012) 2" xfId="4075"/>
    <cellStyle name="Text Indent A" xfId="4078"/>
    <cellStyle name="Text Indent B" xfId="4079"/>
    <cellStyle name="Text Indent B 10" xfId="4080"/>
    <cellStyle name="Text Indent B 11" xfId="4081"/>
    <cellStyle name="Text Indent B 12" xfId="4082"/>
    <cellStyle name="Text Indent B 13" xfId="4083"/>
    <cellStyle name="Text Indent B 14" xfId="4084"/>
    <cellStyle name="Text Indent B 15" xfId="4085"/>
    <cellStyle name="Text Indent B 16" xfId="4086"/>
    <cellStyle name="Text Indent B 2" xfId="4087"/>
    <cellStyle name="Text Indent B 3" xfId="4088"/>
    <cellStyle name="Text Indent B 4" xfId="4089"/>
    <cellStyle name="Text Indent B 5" xfId="4090"/>
    <cellStyle name="Text Indent B 6" xfId="4091"/>
    <cellStyle name="Text Indent B 7" xfId="4092"/>
    <cellStyle name="Text Indent B 8" xfId="4093"/>
    <cellStyle name="Text Indent B 9" xfId="4094"/>
    <cellStyle name="Text Indent C" xfId="4095"/>
    <cellStyle name="Text Indent C 10" xfId="4096"/>
    <cellStyle name="Text Indent C 11" xfId="4097"/>
    <cellStyle name="Text Indent C 12" xfId="4098"/>
    <cellStyle name="Text Indent C 13" xfId="4099"/>
    <cellStyle name="Text Indent C 14" xfId="4100"/>
    <cellStyle name="Text Indent C 15" xfId="4101"/>
    <cellStyle name="Text Indent C 16" xfId="4102"/>
    <cellStyle name="Text Indent C 2" xfId="4103"/>
    <cellStyle name="Text Indent C 3" xfId="4104"/>
    <cellStyle name="Text Indent C 4" xfId="4105"/>
    <cellStyle name="Text Indent C 5" xfId="4106"/>
    <cellStyle name="Text Indent C 6" xfId="4107"/>
    <cellStyle name="Text Indent C 7" xfId="4108"/>
    <cellStyle name="Text Indent C 8" xfId="4109"/>
    <cellStyle name="Text Indent C 9" xfId="4110"/>
    <cellStyle name="Tickmark" xfId="4134"/>
    <cellStyle name="Tien1" xfId="4135"/>
    <cellStyle name="Tieu_de_2" xfId="4136"/>
    <cellStyle name="Times New Roman" xfId="4137"/>
    <cellStyle name="tit1" xfId="4138"/>
    <cellStyle name="tit2" xfId="4139"/>
    <cellStyle name="tit2 2" xfId="4140"/>
    <cellStyle name="tit3" xfId="4141"/>
    <cellStyle name="tit4" xfId="4142"/>
    <cellStyle name="Title 2" xfId="4143"/>
    <cellStyle name="Tong so" xfId="4144"/>
    <cellStyle name="tong so 1" xfId="4145"/>
    <cellStyle name="Tong so_Bieu KHPTLN 2016-2020" xfId="4146"/>
    <cellStyle name="Tongcong" xfId="4147"/>
    <cellStyle name="Total 2" xfId="4148"/>
    <cellStyle name="tt1" xfId="4150"/>
    <cellStyle name="Tusental (0)_pldt" xfId="4151"/>
    <cellStyle name="Tusental_pldt" xfId="4152"/>
    <cellStyle name="th" xfId="4111"/>
    <cellStyle name="th 2" xfId="4112"/>
    <cellStyle name="þ_x005f_x001d_ð¤_x005f_x000c_¯þ_x005f_x0014__x005f_x000d_¨þU_x005f_x0001_À_x005f_x0004_ _x005f_x0015__x005f_x000f__x005f_x0001__x005f_x0001_" xfId="4113"/>
    <cellStyle name="þ_x005f_x001d_ð·_x005f_x000c_æþ'_x005f_x000d_ßþU_x005f_x0001_Ø_x005f_x0005_ü_x005f_x0014__x005f_x0007__x005f_x0001__x005f_x0001_" xfId="4114"/>
    <cellStyle name="þ_x005f_x001d_ðÇ%Uý—&amp;Hý9_x005f_x0008_Ÿ s_x005f_x000a__x005f_x0007__x005f_x0001__x005f_x0001_" xfId="4115"/>
    <cellStyle name="þ_x005f_x001d_ðK_x005f_x000c_Fý_x005f_x001b__x005f_x000d_9ýU_x005f_x0001_Ð_x005f_x0008_¦)_x005f_x0007__x005f_x0001__x005f_x0001_" xfId="4116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4117"/>
    <cellStyle name="þ_x005f_x005f_x005f_x001d_ð·_x005f_x005f_x005f_x000c_æþ'_x005f_x005f_x005f_x000d_ßþU_x005f_x005f_x005f_x0001_Ø_x005f_x005f_x005f_x0005_ü_x005f_x005f_x005f_x0014__x005f_x005f_x005f_x0007__x005f_x005f_x005f_x0001__x005f_x005f_x005f_x0001_" xfId="4118"/>
    <cellStyle name="þ_x005f_x005f_x005f_x001d_ðÇ%Uý—&amp;Hý9_x005f_x005f_x005f_x0008_Ÿ s_x005f_x005f_x005f_x000a__x005f_x005f_x005f_x0007__x005f_x005f_x005f_x0001__x005f_x005f_x005f_x0001_" xfId="4119"/>
    <cellStyle name="þ_x005f_x005f_x005f_x001d_ðK_x005f_x005f_x005f_x000c_Fý_x005f_x005f_x005f_x001b__x005f_x005f_x005f_x000d_9ýU_x005f_x005f_x005f_x0001_Ð_x005f_x005f_x005f_x0008_¦)_x005f_x005f_x005f_x0007__x005f_x005f_x005f_x0001__x005f_x005f_x005f_x0001_" xfId="4120"/>
    <cellStyle name="than" xfId="4121"/>
    <cellStyle name="Thanh" xfId="4122"/>
    <cellStyle name="þ_x001d_ð¤_x000c_¯þ_x0014__x000a_¨þU_x0001_À_x0004_ _x0015__x000f__x0001__x0001_" xfId="4123"/>
    <cellStyle name="þ_x001d_ð¤_x000c_¯þ_x0014__x000d_¨þU_x0001_À_x0004_ _x0015__x000f__x0001__x0001_" xfId="4124"/>
    <cellStyle name="þ_x001d_ð·_x000c_æþ'_x000a_ßþU_x0001_Ø_x0005_ü_x0014__x0007__x0001__x0001_" xfId="4125"/>
    <cellStyle name="þ_x001d_ð·_x000c_æþ'_x000d_ßþU_x0001_Ø_x0005_ü_x0014__x0007__x0001__x0001_" xfId="4126"/>
    <cellStyle name="þ_x001d_ðÇ%Uý—&amp;Hý9_x0008_Ÿ s_x000a__x0007__x0001__x0001_" xfId="4127"/>
    <cellStyle name="þ_x001d_ðK_x000c_Fý_x001b__x000a_9ýU_x0001_Ð_x0008_¦)_x0007__x0001__x0001_" xfId="4128"/>
    <cellStyle name="þ_x001d_ðK_x000c_Fý_x001b__x000d_9ýU_x0001_Ð_x0008_¦)_x0007__x0001__x0001_" xfId="4129"/>
    <cellStyle name="thuong-10" xfId="4130"/>
    <cellStyle name="thuong-11" xfId="4131"/>
    <cellStyle name="thuong-11 2" xfId="4132"/>
    <cellStyle name="Thuyet minh" xfId="4133"/>
    <cellStyle name="trang" xfId="4149"/>
    <cellStyle name="ux_3_¼­¿ï-¾È»ê" xfId="4153"/>
    <cellStyle name="Valuta (0)_pldt" xfId="4154"/>
    <cellStyle name="Valuta_pldt" xfId="4155"/>
    <cellStyle name="VANG1" xfId="4156"/>
    <cellStyle name="VANG1 2" xfId="4157"/>
    <cellStyle name="viet" xfId="4158"/>
    <cellStyle name="viet2" xfId="4159"/>
    <cellStyle name="viet2 2" xfId="4160"/>
    <cellStyle name="VN new romanNormal" xfId="4161"/>
    <cellStyle name="VN new romanNormal 2" xfId="4162"/>
    <cellStyle name="VN new romanNormal 2 2" xfId="4163"/>
    <cellStyle name="VN new romanNormal 3" xfId="4164"/>
    <cellStyle name="VN new romanNormal_05-12  KH trung han 2016-2020 - Liem Thinh edited" xfId="4165"/>
    <cellStyle name="Vn Time 13" xfId="4166"/>
    <cellStyle name="Vn Time 14" xfId="4167"/>
    <cellStyle name="Vn Time 14 2" xfId="4168"/>
    <cellStyle name="Vn Time 14 3" xfId="4169"/>
    <cellStyle name="VN time new roman" xfId="4170"/>
    <cellStyle name="VN time new roman 2" xfId="4171"/>
    <cellStyle name="VN time new roman 2 2" xfId="4172"/>
    <cellStyle name="VN time new roman 3" xfId="4173"/>
    <cellStyle name="VN time new roman_05-12  KH trung han 2016-2020 - Liem Thinh edited" xfId="4174"/>
    <cellStyle name="vn_time" xfId="4175"/>
    <cellStyle name="vnbo" xfId="4176"/>
    <cellStyle name="vnbo 2" xfId="4177"/>
    <cellStyle name="vnbo 3" xfId="4178"/>
    <cellStyle name="vntxt1" xfId="4188"/>
    <cellStyle name="vntxt1 10" xfId="4189"/>
    <cellStyle name="vntxt1 11" xfId="4190"/>
    <cellStyle name="vntxt1 12" xfId="4191"/>
    <cellStyle name="vntxt1 13" xfId="4192"/>
    <cellStyle name="vntxt1 14" xfId="4193"/>
    <cellStyle name="vntxt1 15" xfId="4194"/>
    <cellStyle name="vntxt1 16" xfId="4195"/>
    <cellStyle name="vntxt1 2" xfId="4196"/>
    <cellStyle name="vntxt1 3" xfId="4197"/>
    <cellStyle name="vntxt1 4" xfId="4198"/>
    <cellStyle name="vntxt1 5" xfId="4199"/>
    <cellStyle name="vntxt1 6" xfId="4200"/>
    <cellStyle name="vntxt1 7" xfId="4201"/>
    <cellStyle name="vntxt1 8" xfId="4202"/>
    <cellStyle name="vntxt1 9" xfId="4203"/>
    <cellStyle name="vntxt1_05-12  KH trung han 2016-2020 - Liem Thinh edited" xfId="4204"/>
    <cellStyle name="vntxt2" xfId="4205"/>
    <cellStyle name="vnhead1" xfId="4179"/>
    <cellStyle name="vnhead1 2" xfId="4180"/>
    <cellStyle name="vnhead2" xfId="4181"/>
    <cellStyle name="vnhead2 2" xfId="4182"/>
    <cellStyle name="vnhead2 3" xfId="4183"/>
    <cellStyle name="vnhead3" xfId="4184"/>
    <cellStyle name="vnhead3 2" xfId="4185"/>
    <cellStyle name="vnhead3 3" xfId="4186"/>
    <cellStyle name="vnhead4" xfId="4187"/>
    <cellStyle name="W?hrung [0]_35ERI8T2gbIEMixb4v26icuOo" xfId="4206"/>
    <cellStyle name="W?hrung_35ERI8T2gbIEMixb4v26icuOo" xfId="4207"/>
    <cellStyle name="Währung [0]_68574_Materialbedarfsliste" xfId="4208"/>
    <cellStyle name="Währung_68574_Materialbedarfsliste" xfId="4209"/>
    <cellStyle name="Walutowy [0]_Invoices2001Slovakia" xfId="4210"/>
    <cellStyle name="Walutowy_Invoices2001Slovakia" xfId="4211"/>
    <cellStyle name="Warning Text 2" xfId="4212"/>
    <cellStyle name="wrap" xfId="4213"/>
    <cellStyle name="Wไhrung [0]_35ERI8T2gbIEMixb4v26icuOo" xfId="4214"/>
    <cellStyle name="Wไhrung_35ERI8T2gbIEMixb4v26icuOo" xfId="4215"/>
    <cellStyle name="xan1" xfId="4216"/>
    <cellStyle name="xuan" xfId="4217"/>
    <cellStyle name="y" xfId="4218"/>
    <cellStyle name="y 2" xfId="4219"/>
    <cellStyle name="Ý kh¸c_B¶ng 1 (2)" xfId="4220"/>
    <cellStyle name="เครื่องหมายสกุลเงิน [0]_FTC_OFFER" xfId="4221"/>
    <cellStyle name="เครื่องหมายสกุลเงิน_FTC_OFFER" xfId="4222"/>
    <cellStyle name="ปกติ_FTC_OFFER" xfId="4223"/>
    <cellStyle name=" [0.00]_ Att. 1- Cover" xfId="4224"/>
    <cellStyle name="_ Att. 1- Cover" xfId="4225"/>
    <cellStyle name="?_ Att. 1- Cover" xfId="4226"/>
    <cellStyle name="똿뗦먛귟 [0.00]_PRODUCT DETAIL Q1" xfId="4227"/>
    <cellStyle name="똿뗦먛귟_PRODUCT DETAIL Q1" xfId="4228"/>
    <cellStyle name="믅됞 [0.00]_PRODUCT DETAIL Q1" xfId="4229"/>
    <cellStyle name="믅됞_PRODUCT DETAIL Q1" xfId="4230"/>
    <cellStyle name="백분율_††††† " xfId="4231"/>
    <cellStyle name="뷭?_BOOKSHIP" xfId="4232"/>
    <cellStyle name="안건회계법인" xfId="4233"/>
    <cellStyle name="콤맀_Sheet1_총괄표 (수출입) (2)" xfId="4234"/>
    <cellStyle name="콤마 [ - 유형1" xfId="4235"/>
    <cellStyle name="콤마 [ - 유형2" xfId="4236"/>
    <cellStyle name="콤마 [ - 유형3" xfId="4237"/>
    <cellStyle name="콤마 [ - 유형4" xfId="4238"/>
    <cellStyle name="콤마 [ - 유형5" xfId="4239"/>
    <cellStyle name="콤마 [ - 유형6" xfId="4240"/>
    <cellStyle name="콤마 [ - 유형7" xfId="4241"/>
    <cellStyle name="콤마 [ - 유형8" xfId="4242"/>
    <cellStyle name="콤마 [0]_ 비목별 월별기술 " xfId="4243"/>
    <cellStyle name="콤마_ 비목별 월별기술 " xfId="4244"/>
    <cellStyle name="통화 [0]_††††† " xfId="4245"/>
    <cellStyle name="통화_††††† " xfId="4246"/>
    <cellStyle name="표섀_변경(최종)" xfId="4247"/>
    <cellStyle name="표준_ 97년 경영분석(안)" xfId="4248"/>
    <cellStyle name="표줠_Sheet1_1_총괄표 (수출입) (2)" xfId="4249"/>
    <cellStyle name="一般_00Q3902REV.1" xfId="4250"/>
    <cellStyle name="千分位[0]_00Q3902REV.1" xfId="4251"/>
    <cellStyle name="千分位_00Q3902REV.1" xfId="4252"/>
    <cellStyle name="桁区切り [0.00]_BE-BQ" xfId="4253"/>
    <cellStyle name="桁区切り_BE-BQ" xfId="4254"/>
    <cellStyle name="標準_(A1)BOQ " xfId="4255"/>
    <cellStyle name="貨幣 [0]_00Q3902REV.1" xfId="4256"/>
    <cellStyle name="貨幣[0]_BRE" xfId="4257"/>
    <cellStyle name="貨幣_00Q3902REV.1" xfId="4258"/>
    <cellStyle name="通貨 [0.00]_BE-BQ" xfId="4259"/>
    <cellStyle name="通貨_BE-BQ" xfId="4260"/>
  </cellStyles>
  <dxfs count="0"/>
  <tableStyles count="0" defaultTableStyle="TableStyleMedium2" defaultPivotStyle="PivotStyleLight16"/>
  <colors>
    <mruColors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KH 2003 (moi max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1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DT"/>
      <sheetName val="THND"/>
      <sheetName val="THMD"/>
      <sheetName val="Phtro1"/>
      <sheetName val="DTKS1"/>
      <sheetName val="CT1m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han tich DG"/>
      <sheetName val="gia vat lieu"/>
      <sheetName val="gia xe may"/>
      <sheetName val="gia nhan cong"/>
      <sheetName val="Q1-02"/>
      <sheetName val="Q2-02"/>
      <sheetName val="Q3-02"/>
      <sheetName val="9"/>
      <sheetName val="10"/>
      <sheetName val="cong Q2"/>
      <sheetName val="T.U luong Q1"/>
      <sheetName val="T.U luong Q2"/>
      <sheetName val="T.U luong Q3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u luc HD"/>
      <sheetName val="Gia du thau"/>
      <sheetName val="PTDG"/>
      <sheetName val="Ca xe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binh do"/>
      <sheetName val="cot lieu"/>
      <sheetName val="van khuon"/>
      <sheetName val="CT BT"/>
      <sheetName val="lay mau"/>
      <sheetName val="mat ngoai goi"/>
      <sheetName val="coc tram-bt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KL Tram Cty"/>
      <sheetName val="Gam may Cty"/>
      <sheetName val="KL tram KH"/>
      <sheetName val="Gam may KH"/>
      <sheetName val="Cach dien"/>
      <sheetName val="Mang tai"/>
      <sheetName val="tc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TT"/>
      <sheetName val="CO SO DU LIEU PTVL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au 2(3)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xl"/>
      <sheetName val="NN"/>
      <sheetName val="Tralaivay"/>
      <sheetName val="TBTN"/>
      <sheetName val="CPTV"/>
      <sheetName val="PCCHAY"/>
      <sheetName val="dtks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45A-BH"/>
      <sheetName val="C46A-BH"/>
      <sheetName val="C47A-BH"/>
      <sheetName val="C48A-BH"/>
      <sheetName val="S-53-1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Cong n_x0000_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TIEN GOI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tra-vat-lieu"/>
      <sheetName val="SOLIEU"/>
      <sheetName val=" o 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</sheetNames>
    <definedNames>
      <definedName name="DataFilter"/>
      <definedName name="DataSort"/>
      <definedName name="GoBack" sheetId="1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/>
      <sheetData sheetId="844"/>
      <sheetData sheetId="845"/>
      <sheetData sheetId="846"/>
      <sheetData sheetId="847"/>
      <sheetData sheetId="848"/>
      <sheetData sheetId="849" refreshError="1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/>
      <sheetData sheetId="914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/>
      <sheetData sheetId="1256"/>
      <sheetData sheetId="1257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 refreshError="1"/>
      <sheetData sheetId="1275" refreshError="1"/>
      <sheetData sheetId="1276" refreshError="1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 refreshError="1"/>
      <sheetData sheetId="1298" refreshError="1"/>
      <sheetData sheetId="1299" refreshError="1"/>
      <sheetData sheetId="1300" refreshError="1"/>
      <sheetData sheetId="1301"/>
      <sheetData sheetId="1302"/>
      <sheetData sheetId="1303" refreshError="1"/>
      <sheetData sheetId="1304" refreshError="1"/>
      <sheetData sheetId="1305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opLeftCell="A3" workbookViewId="0">
      <selection activeCell="A4" sqref="A4:AN4"/>
    </sheetView>
  </sheetViews>
  <sheetFormatPr defaultRowHeight="12.75"/>
  <cols>
    <col min="1" max="1" width="6" customWidth="1"/>
    <col min="2" max="2" width="40.83203125" bestFit="1" customWidth="1"/>
    <col min="3" max="3" width="8.5" customWidth="1"/>
    <col min="4" max="40" width="7.83203125" customWidth="1"/>
  </cols>
  <sheetData>
    <row r="1" spans="1:40" s="14" customFormat="1" ht="21.95" customHeight="1">
      <c r="A1" s="210" t="s">
        <v>104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</row>
    <row r="2" spans="1:40" ht="21.95" customHeight="1">
      <c r="A2" s="212" t="s">
        <v>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</row>
    <row r="3" spans="1:40" ht="21.95" customHeight="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</row>
    <row r="4" spans="1:40" ht="21.95" customHeight="1">
      <c r="A4" s="212" t="s">
        <v>130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</row>
    <row r="5" spans="1:40" ht="21.95" customHeight="1">
      <c r="A5" s="211" t="s">
        <v>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</row>
    <row r="6" spans="1:40" ht="38.25" customHeight="1">
      <c r="A6" s="207" t="s">
        <v>1</v>
      </c>
      <c r="B6" s="207" t="s">
        <v>2</v>
      </c>
      <c r="C6" s="207" t="s">
        <v>4</v>
      </c>
      <c r="D6" s="204" t="s">
        <v>88</v>
      </c>
      <c r="E6" s="205"/>
      <c r="F6" s="206"/>
      <c r="G6" s="204" t="s">
        <v>5</v>
      </c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6"/>
      <c r="V6" s="204" t="s">
        <v>77</v>
      </c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6"/>
      <c r="AN6" s="207" t="s">
        <v>3</v>
      </c>
    </row>
    <row r="7" spans="1:40" ht="29.25" customHeight="1">
      <c r="A7" s="208"/>
      <c r="B7" s="208"/>
      <c r="C7" s="208"/>
      <c r="D7" s="207" t="s">
        <v>27</v>
      </c>
      <c r="E7" s="204" t="s">
        <v>28</v>
      </c>
      <c r="F7" s="206"/>
      <c r="G7" s="204" t="s">
        <v>89</v>
      </c>
      <c r="H7" s="205"/>
      <c r="I7" s="206"/>
      <c r="J7" s="204" t="s">
        <v>90</v>
      </c>
      <c r="K7" s="205"/>
      <c r="L7" s="206"/>
      <c r="M7" s="204" t="s">
        <v>91</v>
      </c>
      <c r="N7" s="205"/>
      <c r="O7" s="206"/>
      <c r="P7" s="204" t="s">
        <v>92</v>
      </c>
      <c r="Q7" s="205"/>
      <c r="R7" s="206"/>
      <c r="S7" s="204" t="s">
        <v>93</v>
      </c>
      <c r="T7" s="205"/>
      <c r="U7" s="206"/>
      <c r="V7" s="204" t="s">
        <v>27</v>
      </c>
      <c r="W7" s="205"/>
      <c r="X7" s="206"/>
      <c r="Y7" s="204" t="s">
        <v>5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208"/>
    </row>
    <row r="8" spans="1:40" ht="31.5" customHeight="1">
      <c r="A8" s="208"/>
      <c r="B8" s="208"/>
      <c r="C8" s="208"/>
      <c r="D8" s="208"/>
      <c r="E8" s="207" t="s">
        <v>6</v>
      </c>
      <c r="F8" s="207" t="s">
        <v>7</v>
      </c>
      <c r="G8" s="207" t="s">
        <v>27</v>
      </c>
      <c r="H8" s="204" t="s">
        <v>28</v>
      </c>
      <c r="I8" s="206"/>
      <c r="J8" s="207" t="s">
        <v>27</v>
      </c>
      <c r="K8" s="204" t="s">
        <v>28</v>
      </c>
      <c r="L8" s="206"/>
      <c r="M8" s="207" t="s">
        <v>27</v>
      </c>
      <c r="N8" s="204" t="s">
        <v>28</v>
      </c>
      <c r="O8" s="206"/>
      <c r="P8" s="207" t="s">
        <v>27</v>
      </c>
      <c r="Q8" s="204" t="s">
        <v>28</v>
      </c>
      <c r="R8" s="206"/>
      <c r="S8" s="207" t="s">
        <v>27</v>
      </c>
      <c r="T8" s="204" t="s">
        <v>28</v>
      </c>
      <c r="U8" s="206"/>
      <c r="V8" s="207" t="s">
        <v>27</v>
      </c>
      <c r="W8" s="204" t="s">
        <v>28</v>
      </c>
      <c r="X8" s="206"/>
      <c r="Y8" s="204" t="s">
        <v>89</v>
      </c>
      <c r="Z8" s="205"/>
      <c r="AA8" s="206"/>
      <c r="AB8" s="204" t="s">
        <v>90</v>
      </c>
      <c r="AC8" s="205"/>
      <c r="AD8" s="206"/>
      <c r="AE8" s="204" t="s">
        <v>91</v>
      </c>
      <c r="AF8" s="205"/>
      <c r="AG8" s="206"/>
      <c r="AH8" s="204" t="s">
        <v>94</v>
      </c>
      <c r="AI8" s="205"/>
      <c r="AJ8" s="206"/>
      <c r="AK8" s="204" t="s">
        <v>95</v>
      </c>
      <c r="AL8" s="205"/>
      <c r="AM8" s="206"/>
      <c r="AN8" s="208"/>
    </row>
    <row r="9" spans="1:40" ht="21.95" customHeight="1">
      <c r="A9" s="208"/>
      <c r="B9" s="208"/>
      <c r="C9" s="208"/>
      <c r="D9" s="208"/>
      <c r="E9" s="208"/>
      <c r="F9" s="208"/>
      <c r="G9" s="208"/>
      <c r="H9" s="207" t="s">
        <v>6</v>
      </c>
      <c r="I9" s="207" t="s">
        <v>7</v>
      </c>
      <c r="J9" s="208"/>
      <c r="K9" s="207" t="s">
        <v>6</v>
      </c>
      <c r="L9" s="207" t="s">
        <v>7</v>
      </c>
      <c r="M9" s="208"/>
      <c r="N9" s="207" t="s">
        <v>6</v>
      </c>
      <c r="O9" s="207" t="s">
        <v>7</v>
      </c>
      <c r="P9" s="208"/>
      <c r="Q9" s="207" t="s">
        <v>6</v>
      </c>
      <c r="R9" s="207" t="s">
        <v>7</v>
      </c>
      <c r="S9" s="208"/>
      <c r="T9" s="207" t="s">
        <v>6</v>
      </c>
      <c r="U9" s="207" t="s">
        <v>7</v>
      </c>
      <c r="V9" s="208"/>
      <c r="W9" s="207" t="s">
        <v>6</v>
      </c>
      <c r="X9" s="207" t="s">
        <v>7</v>
      </c>
      <c r="Y9" s="207" t="s">
        <v>27</v>
      </c>
      <c r="Z9" s="204" t="s">
        <v>28</v>
      </c>
      <c r="AA9" s="206"/>
      <c r="AB9" s="207" t="s">
        <v>27</v>
      </c>
      <c r="AC9" s="204" t="s">
        <v>28</v>
      </c>
      <c r="AD9" s="206"/>
      <c r="AE9" s="207" t="s">
        <v>27</v>
      </c>
      <c r="AF9" s="204" t="s">
        <v>28</v>
      </c>
      <c r="AG9" s="206"/>
      <c r="AH9" s="207" t="s">
        <v>27</v>
      </c>
      <c r="AI9" s="204" t="s">
        <v>28</v>
      </c>
      <c r="AJ9" s="206"/>
      <c r="AK9" s="207" t="s">
        <v>27</v>
      </c>
      <c r="AL9" s="204" t="s">
        <v>28</v>
      </c>
      <c r="AM9" s="206"/>
      <c r="AN9" s="208"/>
    </row>
    <row r="10" spans="1:40" ht="30.75" customHeight="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1" t="s">
        <v>6</v>
      </c>
      <c r="AA10" s="1" t="s">
        <v>7</v>
      </c>
      <c r="AB10" s="209"/>
      <c r="AC10" s="1" t="s">
        <v>6</v>
      </c>
      <c r="AD10" s="1" t="s">
        <v>7</v>
      </c>
      <c r="AE10" s="209"/>
      <c r="AF10" s="1" t="s">
        <v>6</v>
      </c>
      <c r="AG10" s="1" t="s">
        <v>7</v>
      </c>
      <c r="AH10" s="209"/>
      <c r="AI10" s="1" t="s">
        <v>6</v>
      </c>
      <c r="AJ10" s="1" t="s">
        <v>7</v>
      </c>
      <c r="AK10" s="209"/>
      <c r="AL10" s="1" t="s">
        <v>6</v>
      </c>
      <c r="AM10" s="1" t="s">
        <v>7</v>
      </c>
      <c r="AN10" s="209"/>
    </row>
    <row r="11" spans="1:40" ht="30" customHeight="1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  <c r="J11" s="23">
        <v>10</v>
      </c>
      <c r="K11" s="23">
        <v>11</v>
      </c>
      <c r="L11" s="23">
        <v>12</v>
      </c>
      <c r="M11" s="23">
        <v>13</v>
      </c>
      <c r="N11" s="23">
        <v>14</v>
      </c>
      <c r="O11" s="23">
        <v>15</v>
      </c>
      <c r="P11" s="23">
        <v>16</v>
      </c>
      <c r="Q11" s="23">
        <v>17</v>
      </c>
      <c r="R11" s="23">
        <v>18</v>
      </c>
      <c r="S11" s="23">
        <v>19</v>
      </c>
      <c r="T11" s="23">
        <v>20</v>
      </c>
      <c r="U11" s="23">
        <v>21</v>
      </c>
      <c r="V11" s="23">
        <v>22</v>
      </c>
      <c r="W11" s="23">
        <v>23</v>
      </c>
      <c r="X11" s="23">
        <v>24</v>
      </c>
      <c r="Y11" s="23">
        <v>25</v>
      </c>
      <c r="Z11" s="23">
        <v>26</v>
      </c>
      <c r="AA11" s="23">
        <v>27</v>
      </c>
      <c r="AB11" s="23">
        <v>28</v>
      </c>
      <c r="AC11" s="23">
        <v>29</v>
      </c>
      <c r="AD11" s="23">
        <v>30</v>
      </c>
      <c r="AE11" s="23">
        <v>31</v>
      </c>
      <c r="AF11" s="23">
        <v>32</v>
      </c>
      <c r="AG11" s="23">
        <v>33</v>
      </c>
      <c r="AH11" s="23">
        <v>34</v>
      </c>
      <c r="AI11" s="23">
        <v>35</v>
      </c>
      <c r="AJ11" s="23">
        <v>36</v>
      </c>
      <c r="AK11" s="23">
        <v>37</v>
      </c>
      <c r="AL11" s="23">
        <v>38</v>
      </c>
      <c r="AM11" s="23">
        <v>39</v>
      </c>
      <c r="AN11" s="23">
        <v>40</v>
      </c>
    </row>
    <row r="12" spans="1:40" ht="30" customHeight="1">
      <c r="A12" s="24"/>
      <c r="B12" s="24" t="s">
        <v>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spans="1:40" ht="30" customHeight="1">
      <c r="A13" s="26" t="s">
        <v>19</v>
      </c>
      <c r="B13" s="27" t="s">
        <v>78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30" customHeight="1">
      <c r="A14" s="24">
        <v>1</v>
      </c>
      <c r="B14" s="25" t="s">
        <v>79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</row>
    <row r="15" spans="1:40" ht="30" customHeight="1">
      <c r="A15" s="28"/>
      <c r="B15" s="29" t="s">
        <v>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ht="30" customHeight="1">
      <c r="A16" s="28" t="s">
        <v>80</v>
      </c>
      <c r="B16" s="29" t="s">
        <v>81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ht="30" customHeight="1">
      <c r="A17" s="28"/>
      <c r="B17" s="29" t="s">
        <v>17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ht="30" customHeight="1">
      <c r="A18" s="28" t="s">
        <v>82</v>
      </c>
      <c r="B18" s="29" t="s">
        <v>16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ht="30" customHeight="1">
      <c r="A19" s="28"/>
      <c r="B19" s="29" t="s">
        <v>10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ht="30" customHeight="1">
      <c r="A20" s="30" t="s">
        <v>15</v>
      </c>
      <c r="B20" s="29" t="s">
        <v>98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 ht="30" customHeight="1">
      <c r="A21" s="30" t="s">
        <v>15</v>
      </c>
      <c r="B21" s="29" t="s">
        <v>99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</row>
    <row r="22" spans="1:40" ht="30" customHeight="1">
      <c r="A22" s="30" t="s">
        <v>15</v>
      </c>
      <c r="B22" s="31" t="s">
        <v>100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ht="30" customHeight="1">
      <c r="A23" s="28" t="s">
        <v>83</v>
      </c>
      <c r="B23" s="29" t="s">
        <v>84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ht="30" customHeight="1">
      <c r="A24" s="28"/>
      <c r="B24" s="29" t="s">
        <v>17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ht="30" customHeight="1">
      <c r="A25" s="28" t="s">
        <v>85</v>
      </c>
      <c r="B25" s="29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ht="30" customHeight="1">
      <c r="A26" s="24">
        <v>2</v>
      </c>
      <c r="B26" s="25" t="s">
        <v>12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spans="1:40" ht="30" customHeight="1">
      <c r="A27" s="28" t="s">
        <v>80</v>
      </c>
      <c r="B27" s="29" t="s">
        <v>86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ht="30" customHeight="1">
      <c r="A28" s="28"/>
      <c r="B28" s="29" t="s">
        <v>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</row>
    <row r="29" spans="1:40" ht="30" customHeight="1">
      <c r="A29" s="30" t="s">
        <v>15</v>
      </c>
      <c r="B29" s="29" t="s">
        <v>96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</row>
    <row r="30" spans="1:40" ht="30" customHeight="1">
      <c r="A30" s="30" t="s">
        <v>15</v>
      </c>
      <c r="B30" s="29" t="s">
        <v>97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40" ht="30" customHeight="1">
      <c r="A31" s="28" t="s">
        <v>82</v>
      </c>
      <c r="B31" s="29" t="s">
        <v>87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1:40" ht="30" customHeight="1">
      <c r="A32" s="26" t="s">
        <v>20</v>
      </c>
      <c r="B32" s="27" t="s">
        <v>101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ht="30" customHeight="1">
      <c r="A33" s="28"/>
      <c r="B33" s="29" t="s">
        <v>5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1:40" ht="30" customHeight="1">
      <c r="A34" s="30" t="s">
        <v>15</v>
      </c>
      <c r="B34" s="29" t="s">
        <v>102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ht="30" customHeight="1">
      <c r="A35" s="32" t="s">
        <v>15</v>
      </c>
      <c r="B35" s="33" t="s">
        <v>103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</sheetData>
  <mergeCells count="62">
    <mergeCell ref="A3:AN3"/>
    <mergeCell ref="A5:AN5"/>
    <mergeCell ref="A2:AN2"/>
    <mergeCell ref="A1:AN1"/>
    <mergeCell ref="A4:AN4"/>
    <mergeCell ref="C6:C10"/>
    <mergeCell ref="B6:B10"/>
    <mergeCell ref="A6:A10"/>
    <mergeCell ref="W8:X8"/>
    <mergeCell ref="W9:W10"/>
    <mergeCell ref="X9:X10"/>
    <mergeCell ref="M8:M10"/>
    <mergeCell ref="N9:N10"/>
    <mergeCell ref="O9:O10"/>
    <mergeCell ref="F8:F10"/>
    <mergeCell ref="E8:E10"/>
    <mergeCell ref="D7:D10"/>
    <mergeCell ref="V6:AM6"/>
    <mergeCell ref="Q8:R8"/>
    <mergeCell ref="T8:U8"/>
    <mergeCell ref="E7:F7"/>
    <mergeCell ref="AN6:AN10"/>
    <mergeCell ref="U9:U10"/>
    <mergeCell ref="T9:T10"/>
    <mergeCell ref="S8:S10"/>
    <mergeCell ref="P8:P10"/>
    <mergeCell ref="Q9:Q10"/>
    <mergeCell ref="R9:R10"/>
    <mergeCell ref="AH8:AJ8"/>
    <mergeCell ref="AH9:AH10"/>
    <mergeCell ref="AI9:AJ9"/>
    <mergeCell ref="AK8:AM8"/>
    <mergeCell ref="AK9:AK10"/>
    <mergeCell ref="AL9:AM9"/>
    <mergeCell ref="AB8:AD8"/>
    <mergeCell ref="AB9:AB10"/>
    <mergeCell ref="AC9:AD9"/>
    <mergeCell ref="AE8:AG8"/>
    <mergeCell ref="AE9:AE10"/>
    <mergeCell ref="AF9:AG9"/>
    <mergeCell ref="V7:X7"/>
    <mergeCell ref="V8:V10"/>
    <mergeCell ref="Y8:AA8"/>
    <mergeCell ref="Y9:Y10"/>
    <mergeCell ref="Z9:AA9"/>
    <mergeCell ref="Y7:AM7"/>
    <mergeCell ref="G8:G10"/>
    <mergeCell ref="H9:H10"/>
    <mergeCell ref="H8:I8"/>
    <mergeCell ref="K8:L8"/>
    <mergeCell ref="N8:O8"/>
    <mergeCell ref="I9:I10"/>
    <mergeCell ref="J8:J10"/>
    <mergeCell ref="K9:K10"/>
    <mergeCell ref="L9:L10"/>
    <mergeCell ref="S7:U7"/>
    <mergeCell ref="G6:U6"/>
    <mergeCell ref="D6:F6"/>
    <mergeCell ref="G7:I7"/>
    <mergeCell ref="J7:L7"/>
    <mergeCell ref="M7:O7"/>
    <mergeCell ref="P7:R7"/>
  </mergeCells>
  <pageMargins left="0.59055118110236227" right="0.39370078740157483" top="0.74803149606299213" bottom="0.39370078740157483" header="0.31496062992125984" footer="0.31496062992125984"/>
  <pageSetup paperSize="9" scale="48" fitToHeight="0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B14" sqref="B14"/>
    </sheetView>
  </sheetViews>
  <sheetFormatPr defaultRowHeight="12.75"/>
  <cols>
    <col min="1" max="1" width="6.1640625" customWidth="1"/>
    <col min="2" max="2" width="54.6640625" customWidth="1"/>
    <col min="8" max="8" width="10.33203125" customWidth="1"/>
  </cols>
  <sheetData>
    <row r="1" spans="1:19" s="14" customFormat="1" ht="18.75">
      <c r="A1" s="218" t="s">
        <v>182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14" customFormat="1" ht="18.75">
      <c r="A2" s="219" t="s">
        <v>73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 ht="44.25" customHeight="1">
      <c r="A3" s="280" t="s">
        <v>236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</row>
    <row r="4" spans="1:19" ht="27" customHeight="1">
      <c r="A4" s="282" t="e">
        <f>#REF!</f>
        <v>#REF!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</row>
    <row r="5" spans="1:19" ht="26.25" customHeight="1">
      <c r="A5" s="281" t="s">
        <v>0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</row>
    <row r="6" spans="1:19" s="14" customFormat="1" ht="39.75" customHeight="1">
      <c r="A6" s="277" t="s">
        <v>1</v>
      </c>
      <c r="B6" s="277" t="s">
        <v>21</v>
      </c>
      <c r="C6" s="277" t="s">
        <v>22</v>
      </c>
      <c r="D6" s="277" t="s">
        <v>37</v>
      </c>
      <c r="E6" s="277" t="s">
        <v>38</v>
      </c>
      <c r="F6" s="274" t="s">
        <v>23</v>
      </c>
      <c r="G6" s="276"/>
      <c r="H6" s="275"/>
      <c r="I6" s="274" t="s">
        <v>40</v>
      </c>
      <c r="J6" s="275"/>
      <c r="K6" s="274" t="s">
        <v>14</v>
      </c>
      <c r="L6" s="276"/>
      <c r="M6" s="276"/>
      <c r="N6" s="276"/>
      <c r="O6" s="276"/>
      <c r="P6" s="276"/>
      <c r="Q6" s="276"/>
      <c r="R6" s="275"/>
      <c r="S6" s="277" t="s">
        <v>3</v>
      </c>
    </row>
    <row r="7" spans="1:19" s="14" customFormat="1" ht="24.95" customHeight="1">
      <c r="A7" s="278"/>
      <c r="B7" s="278"/>
      <c r="C7" s="278"/>
      <c r="D7" s="278"/>
      <c r="E7" s="278"/>
      <c r="F7" s="277" t="s">
        <v>24</v>
      </c>
      <c r="G7" s="274" t="s">
        <v>25</v>
      </c>
      <c r="H7" s="276"/>
      <c r="I7" s="277" t="s">
        <v>26</v>
      </c>
      <c r="J7" s="277" t="s">
        <v>67</v>
      </c>
      <c r="K7" s="274" t="s">
        <v>41</v>
      </c>
      <c r="L7" s="276"/>
      <c r="M7" s="276"/>
      <c r="N7" s="275"/>
      <c r="O7" s="274" t="s">
        <v>42</v>
      </c>
      <c r="P7" s="276"/>
      <c r="Q7" s="276"/>
      <c r="R7" s="275"/>
      <c r="S7" s="278"/>
    </row>
    <row r="8" spans="1:19" s="14" customFormat="1" ht="24.95" customHeight="1">
      <c r="A8" s="278"/>
      <c r="B8" s="278"/>
      <c r="C8" s="278"/>
      <c r="D8" s="278"/>
      <c r="E8" s="278"/>
      <c r="F8" s="278"/>
      <c r="G8" s="277" t="s">
        <v>26</v>
      </c>
      <c r="H8" s="277" t="s">
        <v>67</v>
      </c>
      <c r="I8" s="278"/>
      <c r="J8" s="278"/>
      <c r="K8" s="277" t="s">
        <v>26</v>
      </c>
      <c r="L8" s="274" t="s">
        <v>68</v>
      </c>
      <c r="M8" s="276"/>
      <c r="N8" s="275"/>
      <c r="O8" s="277" t="s">
        <v>26</v>
      </c>
      <c r="P8" s="274" t="s">
        <v>68</v>
      </c>
      <c r="Q8" s="276"/>
      <c r="R8" s="275"/>
      <c r="S8" s="278"/>
    </row>
    <row r="9" spans="1:19" s="14" customFormat="1" ht="24.95" customHeight="1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7" t="s">
        <v>27</v>
      </c>
      <c r="M9" s="274" t="s">
        <v>28</v>
      </c>
      <c r="N9" s="275"/>
      <c r="O9" s="278"/>
      <c r="P9" s="277" t="s">
        <v>27</v>
      </c>
      <c r="Q9" s="274" t="s">
        <v>28</v>
      </c>
      <c r="R9" s="275"/>
      <c r="S9" s="278"/>
    </row>
    <row r="10" spans="1:19" s="14" customFormat="1" ht="64.5" customHeight="1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108" t="s">
        <v>29</v>
      </c>
      <c r="N10" s="108" t="s">
        <v>235</v>
      </c>
      <c r="O10" s="279"/>
      <c r="P10" s="279"/>
      <c r="Q10" s="108" t="s">
        <v>29</v>
      </c>
      <c r="R10" s="108" t="s">
        <v>44</v>
      </c>
      <c r="S10" s="279"/>
    </row>
    <row r="11" spans="1:19" s="14" customFormat="1" ht="24.95" customHeight="1">
      <c r="A11" s="109">
        <v>1</v>
      </c>
      <c r="B11" s="109">
        <v>2</v>
      </c>
      <c r="C11" s="109">
        <v>3</v>
      </c>
      <c r="D11" s="109">
        <v>4</v>
      </c>
      <c r="E11" s="109">
        <v>5</v>
      </c>
      <c r="F11" s="109">
        <v>6</v>
      </c>
      <c r="G11" s="109">
        <v>7</v>
      </c>
      <c r="H11" s="109">
        <v>8</v>
      </c>
      <c r="I11" s="109">
        <v>9</v>
      </c>
      <c r="J11" s="109">
        <v>10</v>
      </c>
      <c r="K11" s="109">
        <v>11</v>
      </c>
      <c r="L11" s="109">
        <v>12</v>
      </c>
      <c r="M11" s="109">
        <v>13</v>
      </c>
      <c r="N11" s="109">
        <v>14</v>
      </c>
      <c r="O11" s="109">
        <v>15</v>
      </c>
      <c r="P11" s="109">
        <v>16</v>
      </c>
      <c r="Q11" s="109">
        <v>17</v>
      </c>
      <c r="R11" s="109">
        <v>18</v>
      </c>
      <c r="S11" s="109">
        <v>19</v>
      </c>
    </row>
    <row r="12" spans="1:19" ht="21.95" customHeight="1">
      <c r="A12" s="3"/>
      <c r="B12" s="6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14" customFormat="1" ht="21.95" customHeight="1">
      <c r="A13" s="19" t="s">
        <v>65</v>
      </c>
      <c r="B13" s="19" t="s">
        <v>183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21.95" customHeight="1">
      <c r="A14" s="15" t="s">
        <v>19</v>
      </c>
      <c r="B14" s="15" t="s">
        <v>45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21.95" customHeight="1">
      <c r="A15" s="5">
        <v>1</v>
      </c>
      <c r="B15" s="4" t="s">
        <v>32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1.95" customHeight="1">
      <c r="A16" s="5">
        <v>2</v>
      </c>
      <c r="B16" s="4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1.95" customHeight="1">
      <c r="A17" s="3" t="s">
        <v>33</v>
      </c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7.95" customHeight="1">
      <c r="A18" s="15" t="s">
        <v>20</v>
      </c>
      <c r="B18" s="15" t="s">
        <v>56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27.95" customHeight="1">
      <c r="A19" s="17" t="s">
        <v>31</v>
      </c>
      <c r="B19" s="18" t="s">
        <v>48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27.95" customHeight="1">
      <c r="A20" s="10" t="s">
        <v>9</v>
      </c>
      <c r="B20" s="11" t="s">
        <v>49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21.95" customHeight="1">
      <c r="A21" s="3">
        <v>1</v>
      </c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1.95" customHeight="1">
      <c r="A22" s="3" t="s">
        <v>33</v>
      </c>
      <c r="B22" s="4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7.95" customHeight="1">
      <c r="A23" s="10" t="s">
        <v>11</v>
      </c>
      <c r="B23" s="11" t="s">
        <v>50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27.95" customHeight="1">
      <c r="A24" s="6" t="s">
        <v>60</v>
      </c>
      <c r="B24" s="9" t="s">
        <v>59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7.95" customHeight="1">
      <c r="A25" s="3">
        <v>1</v>
      </c>
      <c r="B25" s="4" t="s">
        <v>32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27.95" customHeight="1">
      <c r="A26" s="3" t="s">
        <v>33</v>
      </c>
      <c r="B26" s="4" t="s">
        <v>34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7.95" customHeight="1">
      <c r="A27" s="6" t="s">
        <v>61</v>
      </c>
      <c r="B27" s="9" t="s">
        <v>62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7.95" customHeight="1">
      <c r="A28" s="3">
        <v>1</v>
      </c>
      <c r="B28" s="4" t="s">
        <v>32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27.95" customHeight="1">
      <c r="A29" s="3" t="s">
        <v>33</v>
      </c>
      <c r="B29" s="4" t="s">
        <v>34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7.95" customHeight="1">
      <c r="A30" s="10" t="s">
        <v>36</v>
      </c>
      <c r="B30" s="12" t="s">
        <v>51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27.95" customHeight="1">
      <c r="A31" s="6" t="s">
        <v>63</v>
      </c>
      <c r="B31" s="9" t="s">
        <v>58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1.95" customHeight="1">
      <c r="A32" s="3">
        <v>1</v>
      </c>
      <c r="B32" s="4" t="s">
        <v>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21.95" customHeight="1">
      <c r="A33" s="3" t="s">
        <v>33</v>
      </c>
      <c r="B33" s="4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21.95" customHeight="1">
      <c r="A34" s="6" t="s">
        <v>64</v>
      </c>
      <c r="B34" s="9" t="s">
        <v>57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1.95" customHeight="1">
      <c r="A35" s="3">
        <v>1</v>
      </c>
      <c r="B35" s="4" t="s">
        <v>32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1.95" customHeight="1">
      <c r="A36" s="3" t="s">
        <v>33</v>
      </c>
      <c r="B36" s="4" t="s">
        <v>34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7.95" customHeight="1">
      <c r="A37" s="17" t="s">
        <v>47</v>
      </c>
      <c r="B37" s="18" t="s">
        <v>53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21.95" customHeight="1">
      <c r="A38" s="3">
        <v>1</v>
      </c>
      <c r="B38" s="4" t="s">
        <v>32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21.95" customHeight="1">
      <c r="A39" s="3" t="s">
        <v>33</v>
      </c>
      <c r="B39" s="4" t="s">
        <v>52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14" customFormat="1" ht="21.95" customHeight="1">
      <c r="A40" s="19" t="s">
        <v>70</v>
      </c>
      <c r="B40" s="19" t="s">
        <v>184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21.95" customHeight="1">
      <c r="A41" s="21"/>
      <c r="B41" s="22" t="s">
        <v>69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s="14" customFormat="1" ht="21.95" customHeight="1">
      <c r="A42" s="92" t="s">
        <v>33</v>
      </c>
      <c r="B42" s="92" t="s">
        <v>33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</row>
    <row r="44" spans="1:19">
      <c r="B44" t="s">
        <v>13</v>
      </c>
    </row>
    <row r="45" spans="1:19">
      <c r="B45" s="8" t="s">
        <v>54</v>
      </c>
    </row>
    <row r="46" spans="1:19">
      <c r="B46" t="s">
        <v>55</v>
      </c>
    </row>
  </sheetData>
  <mergeCells count="30">
    <mergeCell ref="A1:S1"/>
    <mergeCell ref="A3:S3"/>
    <mergeCell ref="A5:S5"/>
    <mergeCell ref="A6:A10"/>
    <mergeCell ref="B6:B10"/>
    <mergeCell ref="C6:C10"/>
    <mergeCell ref="D6:D10"/>
    <mergeCell ref="E6:E10"/>
    <mergeCell ref="F6:H6"/>
    <mergeCell ref="I7:I10"/>
    <mergeCell ref="J7:J10"/>
    <mergeCell ref="K7:N7"/>
    <mergeCell ref="O7:R7"/>
    <mergeCell ref="G8:G10"/>
    <mergeCell ref="A2:S2"/>
    <mergeCell ref="A4:S4"/>
    <mergeCell ref="I6:J6"/>
    <mergeCell ref="K6:R6"/>
    <mergeCell ref="S6:S10"/>
    <mergeCell ref="F7:F10"/>
    <mergeCell ref="G7:H7"/>
    <mergeCell ref="H8:H10"/>
    <mergeCell ref="K8:K10"/>
    <mergeCell ref="L8:N8"/>
    <mergeCell ref="O8:O10"/>
    <mergeCell ref="P8:R8"/>
    <mergeCell ref="L9:L10"/>
    <mergeCell ref="M9:N9"/>
    <mergeCell ref="P9:P10"/>
    <mergeCell ref="Q9:R9"/>
  </mergeCells>
  <pageMargins left="0.59055118110236227" right="0.39370078740157483" top="0.78740157480314965" bottom="0.39370078740157483" header="0.31496062992125984" footer="0.31496062992125984"/>
  <pageSetup paperSize="9" scale="76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83"/>
  <sheetViews>
    <sheetView zoomScale="60" zoomScaleNormal="60" workbookViewId="0">
      <pane xSplit="2" ySplit="11" topLeftCell="C77" activePane="bottomRight" state="frozen"/>
      <selection pane="topRight" activeCell="C1" sqref="C1"/>
      <selection pane="bottomLeft" activeCell="A12" sqref="A12"/>
      <selection pane="bottomRight" activeCell="Z79" sqref="Z79"/>
    </sheetView>
  </sheetViews>
  <sheetFormatPr defaultRowHeight="15.75"/>
  <cols>
    <col min="1" max="1" width="5" style="110" customWidth="1"/>
    <col min="2" max="2" width="44.33203125" style="110" customWidth="1"/>
    <col min="3" max="3" width="16" style="110" customWidth="1"/>
    <col min="4" max="4" width="9.33203125" style="110"/>
    <col min="5" max="5" width="9.83203125" style="110" customWidth="1"/>
    <col min="6" max="6" width="16.1640625" style="110" customWidth="1"/>
    <col min="7" max="7" width="11" style="110" customWidth="1"/>
    <col min="8" max="8" width="12.5" style="110" customWidth="1"/>
    <col min="9" max="10" width="7.83203125" style="110" customWidth="1"/>
    <col min="11" max="12" width="10.5" style="110" customWidth="1"/>
    <col min="13" max="14" width="7.83203125" style="110" customWidth="1"/>
    <col min="15" max="15" width="11.5" style="110" customWidth="1"/>
    <col min="16" max="16" width="11.6640625" style="110" customWidth="1"/>
    <col min="17" max="18" width="7.83203125" style="110" customWidth="1"/>
    <col min="19" max="20" width="11.5" style="110" customWidth="1"/>
    <col min="21" max="22" width="12.33203125" style="110" customWidth="1"/>
    <col min="23" max="55" width="7.83203125" style="110" customWidth="1"/>
    <col min="56" max="16384" width="9.33203125" style="110"/>
  </cols>
  <sheetData>
    <row r="1" spans="1:55">
      <c r="A1" s="213" t="s">
        <v>128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</row>
    <row r="2" spans="1:55">
      <c r="A2" s="215" t="s">
        <v>74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</row>
    <row r="3" spans="1:55">
      <c r="A3" s="213" t="s">
        <v>119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</row>
    <row r="4" spans="1:55">
      <c r="A4" s="215" t="str">
        <f>'Bieu 01 TH'!A4:AN4</f>
        <v>(Biểu mẫu kèm theo Công văn số              /SKHĐT-TH ngày           tháng       năm 2019 của Sở Kế hoạch và Đầu tư)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</row>
    <row r="5" spans="1:55">
      <c r="A5" s="214" t="s">
        <v>0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</row>
    <row r="6" spans="1:55" ht="105" customHeight="1">
      <c r="A6" s="216" t="s">
        <v>1</v>
      </c>
      <c r="B6" s="216" t="s">
        <v>21</v>
      </c>
      <c r="C6" s="216" t="s">
        <v>115</v>
      </c>
      <c r="D6" s="216" t="s">
        <v>105</v>
      </c>
      <c r="E6" s="216" t="s">
        <v>107</v>
      </c>
      <c r="F6" s="216" t="s">
        <v>114</v>
      </c>
      <c r="G6" s="216"/>
      <c r="H6" s="216"/>
      <c r="I6" s="216" t="s">
        <v>117</v>
      </c>
      <c r="J6" s="216"/>
      <c r="K6" s="216" t="s">
        <v>116</v>
      </c>
      <c r="L6" s="216"/>
      <c r="M6" s="216"/>
      <c r="N6" s="216"/>
      <c r="O6" s="216" t="s">
        <v>28</v>
      </c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 t="s">
        <v>118</v>
      </c>
      <c r="AZ6" s="216"/>
      <c r="BA6" s="216"/>
      <c r="BB6" s="216"/>
      <c r="BC6" s="216" t="s">
        <v>3</v>
      </c>
    </row>
    <row r="7" spans="1:55" ht="51.75" customHeight="1">
      <c r="A7" s="216"/>
      <c r="B7" s="216"/>
      <c r="C7" s="216"/>
      <c r="D7" s="216"/>
      <c r="E7" s="216"/>
      <c r="F7" s="216" t="s">
        <v>24</v>
      </c>
      <c r="G7" s="216" t="s">
        <v>25</v>
      </c>
      <c r="H7" s="216"/>
      <c r="I7" s="216" t="s">
        <v>26</v>
      </c>
      <c r="J7" s="216" t="s">
        <v>215</v>
      </c>
      <c r="K7" s="216" t="s">
        <v>26</v>
      </c>
      <c r="L7" s="216" t="s">
        <v>68</v>
      </c>
      <c r="M7" s="216"/>
      <c r="N7" s="216"/>
      <c r="O7" s="216" t="s">
        <v>201</v>
      </c>
      <c r="P7" s="216"/>
      <c r="Q7" s="216"/>
      <c r="R7" s="216"/>
      <c r="S7" s="216"/>
      <c r="T7" s="216"/>
      <c r="U7" s="216" t="s">
        <v>203</v>
      </c>
      <c r="V7" s="216"/>
      <c r="W7" s="216"/>
      <c r="X7" s="216"/>
      <c r="Y7" s="216"/>
      <c r="Z7" s="216"/>
      <c r="AA7" s="216"/>
      <c r="AB7" s="216"/>
      <c r="AC7" s="216"/>
      <c r="AD7" s="216"/>
      <c r="AE7" s="216" t="s">
        <v>204</v>
      </c>
      <c r="AF7" s="216"/>
      <c r="AG7" s="216"/>
      <c r="AH7" s="216"/>
      <c r="AI7" s="216"/>
      <c r="AJ7" s="216"/>
      <c r="AK7" s="216"/>
      <c r="AL7" s="216"/>
      <c r="AM7" s="216"/>
      <c r="AN7" s="216"/>
      <c r="AO7" s="216" t="s">
        <v>211</v>
      </c>
      <c r="AP7" s="216"/>
      <c r="AQ7" s="216"/>
      <c r="AR7" s="216"/>
      <c r="AS7" s="216"/>
      <c r="AT7" s="216"/>
      <c r="AU7" s="216"/>
      <c r="AV7" s="216"/>
      <c r="AW7" s="216"/>
      <c r="AX7" s="216"/>
      <c r="AY7" s="216" t="s">
        <v>26</v>
      </c>
      <c r="AZ7" s="216" t="s">
        <v>68</v>
      </c>
      <c r="BA7" s="216"/>
      <c r="BB7" s="216"/>
      <c r="BC7" s="216"/>
    </row>
    <row r="8" spans="1:55" ht="43.5" customHeight="1">
      <c r="A8" s="216"/>
      <c r="B8" s="216"/>
      <c r="C8" s="216"/>
      <c r="D8" s="216"/>
      <c r="E8" s="216"/>
      <c r="F8" s="216"/>
      <c r="G8" s="216" t="s">
        <v>26</v>
      </c>
      <c r="H8" s="216" t="s">
        <v>68</v>
      </c>
      <c r="I8" s="216"/>
      <c r="J8" s="216"/>
      <c r="K8" s="216"/>
      <c r="L8" s="216" t="s">
        <v>27</v>
      </c>
      <c r="M8" s="216" t="s">
        <v>28</v>
      </c>
      <c r="N8" s="216"/>
      <c r="O8" s="216" t="s">
        <v>200</v>
      </c>
      <c r="P8" s="216"/>
      <c r="Q8" s="216"/>
      <c r="R8" s="216"/>
      <c r="S8" s="216" t="s">
        <v>202</v>
      </c>
      <c r="T8" s="216"/>
      <c r="U8" s="216" t="s">
        <v>200</v>
      </c>
      <c r="V8" s="216"/>
      <c r="W8" s="216"/>
      <c r="X8" s="216"/>
      <c r="Y8" s="216" t="s">
        <v>207</v>
      </c>
      <c r="Z8" s="216"/>
      <c r="AA8" s="216"/>
      <c r="AB8" s="216"/>
      <c r="AC8" s="216"/>
      <c r="AD8" s="216"/>
      <c r="AE8" s="216" t="s">
        <v>200</v>
      </c>
      <c r="AF8" s="216"/>
      <c r="AG8" s="216"/>
      <c r="AH8" s="216"/>
      <c r="AI8" s="216" t="s">
        <v>209</v>
      </c>
      <c r="AJ8" s="216"/>
      <c r="AK8" s="216"/>
      <c r="AL8" s="216"/>
      <c r="AM8" s="216"/>
      <c r="AN8" s="216"/>
      <c r="AO8" s="216" t="s">
        <v>200</v>
      </c>
      <c r="AP8" s="216"/>
      <c r="AQ8" s="216"/>
      <c r="AR8" s="216"/>
      <c r="AS8" s="216" t="s">
        <v>212</v>
      </c>
      <c r="AT8" s="216"/>
      <c r="AU8" s="216"/>
      <c r="AV8" s="216"/>
      <c r="AW8" s="216"/>
      <c r="AX8" s="216"/>
      <c r="AY8" s="216"/>
      <c r="AZ8" s="216" t="s">
        <v>27</v>
      </c>
      <c r="BA8" s="216" t="s">
        <v>28</v>
      </c>
      <c r="BB8" s="216"/>
      <c r="BC8" s="216"/>
    </row>
    <row r="9" spans="1:55" ht="36" customHeigh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 t="s">
        <v>29</v>
      </c>
      <c r="N9" s="216" t="s">
        <v>44</v>
      </c>
      <c r="O9" s="216" t="s">
        <v>26</v>
      </c>
      <c r="P9" s="216" t="s">
        <v>68</v>
      </c>
      <c r="Q9" s="216"/>
      <c r="R9" s="216"/>
      <c r="S9" s="216" t="s">
        <v>26</v>
      </c>
      <c r="T9" s="216" t="s">
        <v>68</v>
      </c>
      <c r="U9" s="216" t="s">
        <v>26</v>
      </c>
      <c r="V9" s="216" t="s">
        <v>68</v>
      </c>
      <c r="W9" s="216"/>
      <c r="X9" s="216"/>
      <c r="Y9" s="216" t="s">
        <v>26</v>
      </c>
      <c r="Z9" s="216" t="s">
        <v>68</v>
      </c>
      <c r="AA9" s="216" t="s">
        <v>28</v>
      </c>
      <c r="AB9" s="216"/>
      <c r="AC9" s="216"/>
      <c r="AD9" s="216"/>
      <c r="AE9" s="216" t="s">
        <v>26</v>
      </c>
      <c r="AF9" s="216" t="s">
        <v>68</v>
      </c>
      <c r="AG9" s="216"/>
      <c r="AH9" s="216"/>
      <c r="AI9" s="216" t="s">
        <v>26</v>
      </c>
      <c r="AJ9" s="216" t="s">
        <v>68</v>
      </c>
      <c r="AK9" s="216" t="s">
        <v>28</v>
      </c>
      <c r="AL9" s="216"/>
      <c r="AM9" s="216"/>
      <c r="AN9" s="216"/>
      <c r="AO9" s="216" t="s">
        <v>26</v>
      </c>
      <c r="AP9" s="216" t="s">
        <v>68</v>
      </c>
      <c r="AQ9" s="216"/>
      <c r="AR9" s="216"/>
      <c r="AS9" s="216" t="s">
        <v>26</v>
      </c>
      <c r="AT9" s="216" t="s">
        <v>68</v>
      </c>
      <c r="AU9" s="216" t="s">
        <v>28</v>
      </c>
      <c r="AV9" s="216"/>
      <c r="AW9" s="216"/>
      <c r="AX9" s="216"/>
      <c r="AY9" s="216"/>
      <c r="AZ9" s="216"/>
      <c r="BA9" s="216" t="s">
        <v>29</v>
      </c>
      <c r="BB9" s="216" t="s">
        <v>44</v>
      </c>
      <c r="BC9" s="216"/>
    </row>
    <row r="10" spans="1:55" ht="73.5" customHeight="1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 t="s">
        <v>27</v>
      </c>
      <c r="Q10" s="216" t="s">
        <v>28</v>
      </c>
      <c r="R10" s="216"/>
      <c r="S10" s="216"/>
      <c r="T10" s="216"/>
      <c r="U10" s="216"/>
      <c r="V10" s="216" t="s">
        <v>27</v>
      </c>
      <c r="W10" s="216" t="s">
        <v>28</v>
      </c>
      <c r="X10" s="216"/>
      <c r="Y10" s="216"/>
      <c r="Z10" s="216"/>
      <c r="AA10" s="216" t="s">
        <v>208</v>
      </c>
      <c r="AB10" s="216"/>
      <c r="AC10" s="216" t="s">
        <v>205</v>
      </c>
      <c r="AD10" s="216"/>
      <c r="AE10" s="216"/>
      <c r="AF10" s="216" t="s">
        <v>27</v>
      </c>
      <c r="AG10" s="216" t="s">
        <v>28</v>
      </c>
      <c r="AH10" s="216"/>
      <c r="AI10" s="216"/>
      <c r="AJ10" s="216"/>
      <c r="AK10" s="216" t="s">
        <v>210</v>
      </c>
      <c r="AL10" s="216"/>
      <c r="AM10" s="216" t="s">
        <v>206</v>
      </c>
      <c r="AN10" s="216"/>
      <c r="AO10" s="216"/>
      <c r="AP10" s="216" t="s">
        <v>27</v>
      </c>
      <c r="AQ10" s="216" t="s">
        <v>28</v>
      </c>
      <c r="AR10" s="216"/>
      <c r="AS10" s="216"/>
      <c r="AT10" s="216"/>
      <c r="AU10" s="216" t="s">
        <v>213</v>
      </c>
      <c r="AV10" s="216"/>
      <c r="AW10" s="216" t="s">
        <v>214</v>
      </c>
      <c r="AX10" s="216"/>
      <c r="AY10" s="216"/>
      <c r="AZ10" s="216"/>
      <c r="BA10" s="216"/>
      <c r="BB10" s="216"/>
      <c r="BC10" s="216"/>
    </row>
    <row r="11" spans="1:55" ht="64.5" customHeight="1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111" t="s">
        <v>29</v>
      </c>
      <c r="R11" s="111" t="s">
        <v>44</v>
      </c>
      <c r="S11" s="216"/>
      <c r="T11" s="216"/>
      <c r="U11" s="216"/>
      <c r="V11" s="216"/>
      <c r="W11" s="111" t="s">
        <v>29</v>
      </c>
      <c r="X11" s="111" t="s">
        <v>44</v>
      </c>
      <c r="Y11" s="216"/>
      <c r="Z11" s="216"/>
      <c r="AA11" s="111" t="s">
        <v>26</v>
      </c>
      <c r="AB11" s="111" t="s">
        <v>68</v>
      </c>
      <c r="AC11" s="112" t="s">
        <v>26</v>
      </c>
      <c r="AD11" s="111" t="s">
        <v>68</v>
      </c>
      <c r="AE11" s="216"/>
      <c r="AF11" s="216"/>
      <c r="AG11" s="111" t="s">
        <v>29</v>
      </c>
      <c r="AH11" s="111" t="s">
        <v>44</v>
      </c>
      <c r="AI11" s="216"/>
      <c r="AJ11" s="216"/>
      <c r="AK11" s="111" t="s">
        <v>26</v>
      </c>
      <c r="AL11" s="111" t="s">
        <v>68</v>
      </c>
      <c r="AM11" s="111" t="s">
        <v>26</v>
      </c>
      <c r="AN11" s="111" t="s">
        <v>68</v>
      </c>
      <c r="AO11" s="216"/>
      <c r="AP11" s="216"/>
      <c r="AQ11" s="111" t="s">
        <v>29</v>
      </c>
      <c r="AR11" s="111" t="s">
        <v>44</v>
      </c>
      <c r="AS11" s="216"/>
      <c r="AT11" s="216"/>
      <c r="AU11" s="111" t="s">
        <v>26</v>
      </c>
      <c r="AV11" s="111" t="s">
        <v>68</v>
      </c>
      <c r="AW11" s="111" t="s">
        <v>26</v>
      </c>
      <c r="AX11" s="111" t="s">
        <v>68</v>
      </c>
      <c r="AY11" s="216"/>
      <c r="AZ11" s="216"/>
      <c r="BA11" s="216"/>
      <c r="BB11" s="216"/>
      <c r="BC11" s="216"/>
    </row>
    <row r="12" spans="1:55" ht="24.95" customHeight="1">
      <c r="A12" s="111">
        <v>1</v>
      </c>
      <c r="B12" s="111">
        <v>2</v>
      </c>
      <c r="C12" s="111">
        <v>3</v>
      </c>
      <c r="D12" s="111">
        <v>4</v>
      </c>
      <c r="E12" s="111">
        <v>6</v>
      </c>
      <c r="F12" s="111">
        <v>7</v>
      </c>
      <c r="G12" s="111">
        <v>8</v>
      </c>
      <c r="H12" s="111">
        <v>9</v>
      </c>
      <c r="I12" s="111">
        <v>10</v>
      </c>
      <c r="J12" s="111">
        <v>11</v>
      </c>
      <c r="K12" s="111">
        <v>12</v>
      </c>
      <c r="L12" s="111">
        <v>13</v>
      </c>
      <c r="M12" s="111">
        <v>14</v>
      </c>
      <c r="N12" s="111">
        <v>15</v>
      </c>
      <c r="O12" s="111">
        <v>16</v>
      </c>
      <c r="P12" s="111">
        <v>17</v>
      </c>
      <c r="Q12" s="111">
        <v>18</v>
      </c>
      <c r="R12" s="111">
        <v>19</v>
      </c>
      <c r="S12" s="111">
        <v>20</v>
      </c>
      <c r="T12" s="111">
        <v>21</v>
      </c>
      <c r="U12" s="111">
        <v>22</v>
      </c>
      <c r="V12" s="111">
        <v>23</v>
      </c>
      <c r="W12" s="111">
        <v>24</v>
      </c>
      <c r="X12" s="111">
        <v>25</v>
      </c>
      <c r="Y12" s="111">
        <v>26</v>
      </c>
      <c r="Z12" s="111">
        <v>27</v>
      </c>
      <c r="AA12" s="111">
        <v>28</v>
      </c>
      <c r="AB12" s="111">
        <v>29</v>
      </c>
      <c r="AC12" s="111">
        <v>30</v>
      </c>
      <c r="AD12" s="111">
        <v>31</v>
      </c>
      <c r="AE12" s="111">
        <v>32</v>
      </c>
      <c r="AF12" s="111">
        <v>33</v>
      </c>
      <c r="AG12" s="111">
        <v>34</v>
      </c>
      <c r="AH12" s="111">
        <v>35</v>
      </c>
      <c r="AI12" s="111">
        <v>36</v>
      </c>
      <c r="AJ12" s="111">
        <v>37</v>
      </c>
      <c r="AK12" s="111">
        <v>38</v>
      </c>
      <c r="AL12" s="111">
        <v>39</v>
      </c>
      <c r="AM12" s="111">
        <v>40</v>
      </c>
      <c r="AN12" s="111">
        <v>41</v>
      </c>
      <c r="AO12" s="111">
        <v>42</v>
      </c>
      <c r="AP12" s="111">
        <v>43</v>
      </c>
      <c r="AQ12" s="111">
        <v>44</v>
      </c>
      <c r="AR12" s="111">
        <v>45</v>
      </c>
      <c r="AS12" s="111">
        <v>46</v>
      </c>
      <c r="AT12" s="111">
        <v>47</v>
      </c>
      <c r="AU12" s="111">
        <v>48</v>
      </c>
      <c r="AV12" s="111">
        <v>49</v>
      </c>
      <c r="AW12" s="111">
        <v>50</v>
      </c>
      <c r="AX12" s="111">
        <v>51</v>
      </c>
      <c r="AY12" s="111">
        <v>52</v>
      </c>
      <c r="AZ12" s="111">
        <v>53</v>
      </c>
      <c r="BA12" s="111">
        <v>54</v>
      </c>
      <c r="BB12" s="111">
        <v>55</v>
      </c>
      <c r="BC12" s="111">
        <v>56</v>
      </c>
    </row>
    <row r="13" spans="1:55" ht="24.95" customHeight="1">
      <c r="A13" s="111"/>
      <c r="B13" s="111" t="s">
        <v>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</row>
    <row r="14" spans="1:55" ht="24.95" customHeight="1">
      <c r="A14" s="113" t="s">
        <v>19</v>
      </c>
      <c r="B14" s="114" t="s">
        <v>126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</row>
    <row r="15" spans="1:55" ht="24.95" customHeight="1">
      <c r="A15" s="115"/>
      <c r="B15" s="115" t="s">
        <v>125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</row>
    <row r="16" spans="1:55" ht="30" customHeight="1">
      <c r="A16" s="115"/>
      <c r="B16" s="115" t="s">
        <v>251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</row>
    <row r="17" spans="1:55" ht="52.5" customHeight="1">
      <c r="A17" s="117" t="s">
        <v>15</v>
      </c>
      <c r="B17" s="118" t="s">
        <v>246</v>
      </c>
      <c r="C17" s="112">
        <v>7653237</v>
      </c>
      <c r="D17" s="119" t="s">
        <v>245</v>
      </c>
      <c r="E17" s="120" t="s">
        <v>252</v>
      </c>
      <c r="F17" s="112" t="s">
        <v>254</v>
      </c>
      <c r="G17" s="121">
        <v>1590</v>
      </c>
      <c r="H17" s="121">
        <v>1590</v>
      </c>
      <c r="I17" s="122"/>
      <c r="J17" s="122"/>
      <c r="K17" s="121">
        <v>100</v>
      </c>
      <c r="L17" s="121">
        <v>100</v>
      </c>
      <c r="M17" s="122"/>
      <c r="N17" s="122"/>
      <c r="O17" s="122"/>
      <c r="P17" s="122"/>
      <c r="Q17" s="122"/>
      <c r="R17" s="122"/>
      <c r="S17" s="122"/>
      <c r="T17" s="122"/>
      <c r="U17" s="122">
        <v>100</v>
      </c>
      <c r="V17" s="122">
        <v>100</v>
      </c>
      <c r="W17" s="122"/>
      <c r="X17" s="122"/>
      <c r="Y17" s="122"/>
      <c r="Z17" s="122">
        <v>100</v>
      </c>
      <c r="AA17" s="122">
        <v>100</v>
      </c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12"/>
    </row>
    <row r="18" spans="1:55" ht="38.25" customHeight="1">
      <c r="A18" s="117" t="s">
        <v>15</v>
      </c>
      <c r="B18" s="118" t="s">
        <v>247</v>
      </c>
      <c r="C18" s="123">
        <v>7621054</v>
      </c>
      <c r="D18" s="119" t="s">
        <v>245</v>
      </c>
      <c r="E18" s="119" t="s">
        <v>252</v>
      </c>
      <c r="F18" s="124" t="s">
        <v>256</v>
      </c>
      <c r="G18" s="121">
        <v>2293.4404039999999</v>
      </c>
      <c r="H18" s="121">
        <v>2293.4404039999999</v>
      </c>
      <c r="I18" s="122"/>
      <c r="J18" s="122"/>
      <c r="K18" s="121">
        <v>100</v>
      </c>
      <c r="L18" s="121">
        <v>100</v>
      </c>
      <c r="M18" s="122"/>
      <c r="N18" s="122"/>
      <c r="O18" s="122"/>
      <c r="P18" s="122"/>
      <c r="Q18" s="122"/>
      <c r="R18" s="122"/>
      <c r="S18" s="122"/>
      <c r="T18" s="122"/>
      <c r="U18" s="122">
        <v>100</v>
      </c>
      <c r="V18" s="122">
        <v>100</v>
      </c>
      <c r="W18" s="122"/>
      <c r="X18" s="122"/>
      <c r="Y18" s="122"/>
      <c r="Z18" s="122">
        <v>100</v>
      </c>
      <c r="AA18" s="122">
        <v>100</v>
      </c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12"/>
    </row>
    <row r="19" spans="1:55" ht="45.75" customHeight="1">
      <c r="A19" s="117" t="s">
        <v>15</v>
      </c>
      <c r="B19" s="118" t="s">
        <v>248</v>
      </c>
      <c r="C19" s="119"/>
      <c r="D19" s="119"/>
      <c r="E19" s="119" t="s">
        <v>253</v>
      </c>
      <c r="F19" s="124" t="s">
        <v>257</v>
      </c>
      <c r="G19" s="125">
        <v>1455.2619999999999</v>
      </c>
      <c r="H19" s="125">
        <v>1455.2619999999999</v>
      </c>
      <c r="I19" s="125"/>
      <c r="J19" s="125"/>
      <c r="K19" s="125">
        <v>120</v>
      </c>
      <c r="L19" s="125">
        <v>120</v>
      </c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>
        <v>120</v>
      </c>
      <c r="AP19" s="122">
        <v>120</v>
      </c>
      <c r="AQ19" s="122"/>
      <c r="AR19" s="122"/>
      <c r="AS19" s="122">
        <v>120</v>
      </c>
      <c r="AT19" s="122">
        <v>120</v>
      </c>
      <c r="AU19" s="122"/>
      <c r="AV19" s="122"/>
      <c r="AW19" s="122"/>
      <c r="AX19" s="122"/>
      <c r="AY19" s="122"/>
      <c r="AZ19" s="122"/>
      <c r="BA19" s="122"/>
      <c r="BB19" s="122"/>
      <c r="BC19" s="112"/>
    </row>
    <row r="20" spans="1:55" ht="34.5" customHeight="1">
      <c r="A20" s="117" t="s">
        <v>15</v>
      </c>
      <c r="B20" s="118" t="s">
        <v>249</v>
      </c>
      <c r="C20" s="119">
        <v>7708106</v>
      </c>
      <c r="D20" s="119" t="s">
        <v>245</v>
      </c>
      <c r="E20" s="119" t="s">
        <v>252</v>
      </c>
      <c r="F20" s="119" t="s">
        <v>258</v>
      </c>
      <c r="G20" s="126">
        <v>4453.4960000000001</v>
      </c>
      <c r="H20" s="126">
        <v>4453.4960000000001</v>
      </c>
      <c r="I20" s="122"/>
      <c r="J20" s="122"/>
      <c r="K20" s="122">
        <v>150</v>
      </c>
      <c r="L20" s="122">
        <v>150</v>
      </c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>
        <v>150</v>
      </c>
      <c r="AF20" s="122">
        <v>150</v>
      </c>
      <c r="AG20" s="122"/>
      <c r="AH20" s="122"/>
      <c r="AI20" s="122">
        <v>150</v>
      </c>
      <c r="AJ20" s="122">
        <v>150</v>
      </c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12"/>
    </row>
    <row r="21" spans="1:55" ht="45" customHeight="1">
      <c r="A21" s="117" t="s">
        <v>15</v>
      </c>
      <c r="B21" s="118" t="s">
        <v>250</v>
      </c>
      <c r="C21" s="119">
        <v>7658758</v>
      </c>
      <c r="D21" s="119" t="s">
        <v>245</v>
      </c>
      <c r="E21" s="119" t="s">
        <v>252</v>
      </c>
      <c r="F21" s="119" t="s">
        <v>259</v>
      </c>
      <c r="G21" s="126">
        <v>5530</v>
      </c>
      <c r="H21" s="126">
        <v>5530</v>
      </c>
      <c r="I21" s="122"/>
      <c r="J21" s="122"/>
      <c r="K21" s="122">
        <v>150</v>
      </c>
      <c r="L21" s="122">
        <v>150</v>
      </c>
      <c r="M21" s="122"/>
      <c r="N21" s="122"/>
      <c r="O21" s="122"/>
      <c r="P21" s="122"/>
      <c r="Q21" s="122"/>
      <c r="R21" s="122"/>
      <c r="S21" s="122"/>
      <c r="T21" s="122"/>
      <c r="U21" s="122">
        <v>150</v>
      </c>
      <c r="V21" s="122">
        <v>150</v>
      </c>
      <c r="W21" s="122"/>
      <c r="X21" s="122"/>
      <c r="Y21" s="122"/>
      <c r="Z21" s="122">
        <v>150</v>
      </c>
      <c r="AA21" s="122">
        <v>150</v>
      </c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12"/>
    </row>
    <row r="22" spans="1:55" ht="45" customHeight="1">
      <c r="A22" s="117"/>
      <c r="B22" s="118"/>
      <c r="C22" s="119"/>
      <c r="D22" s="119"/>
      <c r="E22" s="119"/>
      <c r="F22" s="119"/>
      <c r="G22" s="126"/>
      <c r="H22" s="126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12"/>
    </row>
    <row r="23" spans="1:55" ht="45" customHeight="1">
      <c r="A23" s="117"/>
      <c r="B23" s="118"/>
      <c r="C23" s="119"/>
      <c r="D23" s="119"/>
      <c r="E23" s="119"/>
      <c r="F23" s="119"/>
      <c r="G23" s="126"/>
      <c r="H23" s="126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12"/>
    </row>
    <row r="24" spans="1:55" ht="45" customHeight="1">
      <c r="A24" s="117"/>
      <c r="B24" s="118"/>
      <c r="C24" s="119"/>
      <c r="D24" s="119"/>
      <c r="E24" s="119"/>
      <c r="F24" s="119"/>
      <c r="G24" s="126"/>
      <c r="H24" s="126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12"/>
    </row>
    <row r="25" spans="1:55" ht="45" customHeight="1">
      <c r="A25" s="117"/>
      <c r="B25" s="118"/>
      <c r="C25" s="119"/>
      <c r="D25" s="119"/>
      <c r="E25" s="119"/>
      <c r="F25" s="119"/>
      <c r="G25" s="126"/>
      <c r="H25" s="126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12"/>
    </row>
    <row r="26" spans="1:55" ht="45" customHeight="1">
      <c r="A26" s="117"/>
      <c r="B26" s="118"/>
      <c r="C26" s="119"/>
      <c r="D26" s="119"/>
      <c r="E26" s="119"/>
      <c r="F26" s="119"/>
      <c r="G26" s="126"/>
      <c r="H26" s="126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12"/>
    </row>
    <row r="27" spans="1:55" ht="45" customHeight="1">
      <c r="A27" s="117"/>
      <c r="B27" s="118"/>
      <c r="C27" s="119"/>
      <c r="D27" s="119"/>
      <c r="E27" s="119"/>
      <c r="F27" s="119"/>
      <c r="G27" s="126"/>
      <c r="H27" s="126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12"/>
    </row>
    <row r="28" spans="1:55" ht="45" customHeight="1">
      <c r="A28" s="117"/>
      <c r="B28" s="118"/>
      <c r="C28" s="119"/>
      <c r="D28" s="119"/>
      <c r="E28" s="119"/>
      <c r="F28" s="119"/>
      <c r="G28" s="126"/>
      <c r="H28" s="126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12"/>
    </row>
    <row r="29" spans="1:55" ht="45" customHeight="1">
      <c r="A29" s="117"/>
      <c r="B29" s="118"/>
      <c r="C29" s="119"/>
      <c r="D29" s="119"/>
      <c r="E29" s="119"/>
      <c r="F29" s="119"/>
      <c r="G29" s="126"/>
      <c r="H29" s="126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12"/>
    </row>
    <row r="30" spans="1:55" ht="45" customHeight="1">
      <c r="A30" s="117"/>
      <c r="B30" s="118"/>
      <c r="C30" s="119"/>
      <c r="D30" s="119"/>
      <c r="E30" s="119"/>
      <c r="F30" s="119"/>
      <c r="G30" s="126"/>
      <c r="H30" s="126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12"/>
    </row>
    <row r="31" spans="1:55" ht="45" customHeight="1">
      <c r="A31" s="117"/>
      <c r="B31" s="118"/>
      <c r="C31" s="119"/>
      <c r="D31" s="119"/>
      <c r="E31" s="119"/>
      <c r="F31" s="119"/>
      <c r="G31" s="126"/>
      <c r="H31" s="126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12"/>
    </row>
    <row r="32" spans="1:55" ht="45" customHeight="1">
      <c r="A32" s="117"/>
      <c r="B32" s="118"/>
      <c r="C32" s="119"/>
      <c r="D32" s="119"/>
      <c r="E32" s="119"/>
      <c r="F32" s="119"/>
      <c r="G32" s="126"/>
      <c r="H32" s="126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12"/>
    </row>
    <row r="33" spans="1:55" ht="45" customHeight="1">
      <c r="A33" s="117"/>
      <c r="B33" s="118"/>
      <c r="C33" s="119"/>
      <c r="D33" s="119"/>
      <c r="E33" s="119"/>
      <c r="F33" s="119"/>
      <c r="G33" s="126"/>
      <c r="H33" s="126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12"/>
    </row>
    <row r="34" spans="1:55" ht="45" customHeight="1">
      <c r="A34" s="117"/>
      <c r="B34" s="118"/>
      <c r="C34" s="119"/>
      <c r="D34" s="119"/>
      <c r="E34" s="119"/>
      <c r="F34" s="119"/>
      <c r="G34" s="126"/>
      <c r="H34" s="126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12"/>
    </row>
    <row r="35" spans="1:55" ht="45" customHeight="1">
      <c r="A35" s="117"/>
      <c r="B35" s="118"/>
      <c r="C35" s="119"/>
      <c r="D35" s="119"/>
      <c r="E35" s="119"/>
      <c r="F35" s="119"/>
      <c r="G35" s="126"/>
      <c r="H35" s="126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12"/>
    </row>
    <row r="36" spans="1:55" ht="45" customHeight="1">
      <c r="A36" s="117"/>
      <c r="B36" s="118"/>
      <c r="C36" s="119"/>
      <c r="D36" s="119"/>
      <c r="E36" s="119"/>
      <c r="F36" s="119"/>
      <c r="G36" s="126"/>
      <c r="H36" s="126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12"/>
    </row>
    <row r="37" spans="1:55" ht="45" customHeight="1">
      <c r="A37" s="117"/>
      <c r="B37" s="118"/>
      <c r="C37" s="119"/>
      <c r="D37" s="119"/>
      <c r="E37" s="119"/>
      <c r="F37" s="119"/>
      <c r="G37" s="126"/>
      <c r="H37" s="126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12"/>
    </row>
    <row r="38" spans="1:55" ht="45" customHeight="1">
      <c r="A38" s="117"/>
      <c r="B38" s="118"/>
      <c r="C38" s="119"/>
      <c r="D38" s="119"/>
      <c r="E38" s="119"/>
      <c r="F38" s="119"/>
      <c r="G38" s="126"/>
      <c r="H38" s="126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12"/>
    </row>
    <row r="39" spans="1:55" ht="45" customHeight="1">
      <c r="A39" s="117"/>
      <c r="B39" s="118"/>
      <c r="C39" s="119"/>
      <c r="D39" s="119"/>
      <c r="E39" s="119"/>
      <c r="F39" s="119"/>
      <c r="G39" s="126"/>
      <c r="H39" s="126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12"/>
    </row>
    <row r="40" spans="1:55" ht="45" customHeight="1">
      <c r="A40" s="117"/>
      <c r="B40" s="118"/>
      <c r="C40" s="119"/>
      <c r="D40" s="119"/>
      <c r="E40" s="119"/>
      <c r="F40" s="119"/>
      <c r="G40" s="126"/>
      <c r="H40" s="126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12"/>
    </row>
    <row r="41" spans="1:55" ht="45" customHeight="1">
      <c r="A41" s="117"/>
      <c r="B41" s="118"/>
      <c r="C41" s="119"/>
      <c r="D41" s="119"/>
      <c r="E41" s="119"/>
      <c r="F41" s="119"/>
      <c r="G41" s="126"/>
      <c r="H41" s="126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12"/>
    </row>
    <row r="42" spans="1:55" ht="45" customHeight="1">
      <c r="A42" s="117"/>
      <c r="B42" s="118"/>
      <c r="C42" s="119"/>
      <c r="D42" s="119"/>
      <c r="E42" s="119"/>
      <c r="F42" s="119"/>
      <c r="G42" s="126"/>
      <c r="H42" s="126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12"/>
    </row>
    <row r="43" spans="1:55" ht="45" customHeight="1">
      <c r="A43" s="117"/>
      <c r="B43" s="118"/>
      <c r="C43" s="119"/>
      <c r="D43" s="119"/>
      <c r="E43" s="119"/>
      <c r="F43" s="119"/>
      <c r="G43" s="126"/>
      <c r="H43" s="126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12"/>
    </row>
    <row r="44" spans="1:55" ht="45" customHeight="1">
      <c r="A44" s="117"/>
      <c r="B44" s="118"/>
      <c r="C44" s="119"/>
      <c r="D44" s="119"/>
      <c r="E44" s="119"/>
      <c r="F44" s="119"/>
      <c r="G44" s="126"/>
      <c r="H44" s="126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12"/>
    </row>
    <row r="45" spans="1:55" ht="45" customHeight="1">
      <c r="A45" s="117"/>
      <c r="B45" s="118"/>
      <c r="C45" s="119"/>
      <c r="D45" s="119"/>
      <c r="E45" s="119"/>
      <c r="F45" s="119"/>
      <c r="G45" s="126"/>
      <c r="H45" s="126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12"/>
    </row>
    <row r="46" spans="1:55" ht="45" customHeight="1">
      <c r="A46" s="117"/>
      <c r="B46" s="118"/>
      <c r="C46" s="119"/>
      <c r="D46" s="119"/>
      <c r="E46" s="119"/>
      <c r="F46" s="119"/>
      <c r="G46" s="126"/>
      <c r="H46" s="126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12"/>
    </row>
    <row r="47" spans="1:55" ht="45" customHeight="1">
      <c r="A47" s="117"/>
      <c r="B47" s="118"/>
      <c r="C47" s="119"/>
      <c r="D47" s="119"/>
      <c r="E47" s="119"/>
      <c r="F47" s="119"/>
      <c r="G47" s="126"/>
      <c r="H47" s="126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12"/>
    </row>
    <row r="48" spans="1:55" ht="45" customHeight="1">
      <c r="A48" s="117"/>
      <c r="B48" s="118"/>
      <c r="C48" s="119"/>
      <c r="D48" s="119"/>
      <c r="E48" s="119"/>
      <c r="F48" s="119"/>
      <c r="G48" s="126"/>
      <c r="H48" s="126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12"/>
    </row>
    <row r="49" spans="1:55" ht="48.75" customHeight="1">
      <c r="A49" s="117"/>
      <c r="B49" s="118"/>
      <c r="C49" s="119"/>
      <c r="D49" s="119"/>
      <c r="E49" s="119"/>
      <c r="F49" s="119"/>
      <c r="G49" s="126"/>
      <c r="H49" s="126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12"/>
    </row>
    <row r="50" spans="1:55" ht="48.75" customHeight="1">
      <c r="A50" s="117"/>
      <c r="B50" s="118"/>
      <c r="C50" s="119"/>
      <c r="D50" s="119"/>
      <c r="E50" s="119"/>
      <c r="F50" s="119"/>
      <c r="G50" s="126"/>
      <c r="H50" s="126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12"/>
    </row>
    <row r="51" spans="1:55" ht="48.75" customHeight="1">
      <c r="A51" s="117"/>
      <c r="B51" s="118"/>
      <c r="C51" s="119"/>
      <c r="D51" s="119"/>
      <c r="E51" s="119"/>
      <c r="F51" s="119"/>
      <c r="G51" s="126"/>
      <c r="H51" s="126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12"/>
    </row>
    <row r="52" spans="1:55" ht="48.75" customHeight="1">
      <c r="A52" s="117"/>
      <c r="B52" s="118"/>
      <c r="C52" s="119"/>
      <c r="D52" s="119"/>
      <c r="E52" s="119"/>
      <c r="F52" s="119"/>
      <c r="G52" s="126"/>
      <c r="H52" s="126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12"/>
    </row>
    <row r="53" spans="1:55" ht="48.75" customHeight="1">
      <c r="A53" s="117"/>
      <c r="B53" s="118"/>
      <c r="C53" s="119"/>
      <c r="D53" s="119"/>
      <c r="E53" s="119"/>
      <c r="F53" s="119"/>
      <c r="G53" s="126"/>
      <c r="H53" s="126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12"/>
    </row>
    <row r="54" spans="1:55" ht="48.75" customHeight="1">
      <c r="A54" s="117"/>
      <c r="B54" s="118"/>
      <c r="C54" s="119"/>
      <c r="D54" s="119"/>
      <c r="E54" s="119"/>
      <c r="F54" s="119"/>
      <c r="G54" s="126"/>
      <c r="H54" s="126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12"/>
    </row>
    <row r="55" spans="1:55" ht="48.75" customHeight="1">
      <c r="A55" s="117"/>
      <c r="B55" s="118"/>
      <c r="C55" s="119"/>
      <c r="D55" s="119"/>
      <c r="E55" s="119"/>
      <c r="F55" s="119"/>
      <c r="G55" s="126"/>
      <c r="H55" s="126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12"/>
    </row>
    <row r="56" spans="1:55" ht="48.75" customHeight="1">
      <c r="A56" s="117"/>
      <c r="B56" s="118"/>
      <c r="C56" s="119"/>
      <c r="D56" s="119"/>
      <c r="E56" s="119"/>
      <c r="F56" s="119"/>
      <c r="G56" s="126"/>
      <c r="H56" s="126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12"/>
    </row>
    <row r="57" spans="1:55" ht="48.75" customHeight="1">
      <c r="A57" s="117"/>
      <c r="B57" s="118"/>
      <c r="C57" s="119"/>
      <c r="D57" s="119"/>
      <c r="E57" s="119"/>
      <c r="F57" s="119"/>
      <c r="G57" s="126"/>
      <c r="H57" s="126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12"/>
    </row>
    <row r="58" spans="1:55" ht="24.95" customHeight="1">
      <c r="A58" s="115"/>
      <c r="B58" s="115"/>
      <c r="C58" s="116"/>
      <c r="D58" s="116"/>
      <c r="E58" s="116"/>
      <c r="F58" s="116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16"/>
    </row>
    <row r="59" spans="1:55" ht="24.95" customHeight="1">
      <c r="A59" s="115"/>
      <c r="B59" s="115"/>
      <c r="C59" s="116"/>
      <c r="D59" s="116"/>
      <c r="E59" s="116"/>
      <c r="F59" s="116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16"/>
    </row>
    <row r="60" spans="1:55" ht="24.95" customHeight="1">
      <c r="A60" s="115"/>
      <c r="B60" s="115"/>
      <c r="C60" s="116"/>
      <c r="D60" s="116"/>
      <c r="E60" s="116"/>
      <c r="F60" s="116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16"/>
    </row>
    <row r="61" spans="1:55" ht="24.95" customHeight="1">
      <c r="A61" s="115"/>
      <c r="B61" s="115"/>
      <c r="C61" s="116"/>
      <c r="D61" s="116"/>
      <c r="E61" s="116"/>
      <c r="F61" s="116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16"/>
    </row>
    <row r="62" spans="1:55" ht="24.95" customHeight="1">
      <c r="A62" s="115"/>
      <c r="B62" s="115"/>
      <c r="C62" s="116"/>
      <c r="D62" s="116"/>
      <c r="E62" s="116"/>
      <c r="F62" s="116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16"/>
    </row>
    <row r="63" spans="1:55" ht="24.95" customHeight="1">
      <c r="A63" s="115"/>
      <c r="B63" s="115"/>
      <c r="C63" s="116"/>
      <c r="D63" s="116"/>
      <c r="E63" s="116"/>
      <c r="F63" s="116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16"/>
    </row>
    <row r="64" spans="1:55" ht="24.95" customHeight="1">
      <c r="A64" s="115"/>
      <c r="B64" s="115"/>
      <c r="C64" s="116"/>
      <c r="D64" s="116"/>
      <c r="E64" s="116"/>
      <c r="F64" s="116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16"/>
    </row>
    <row r="65" spans="1:55" ht="24.95" customHeight="1">
      <c r="A65" s="115"/>
      <c r="B65" s="115"/>
      <c r="C65" s="116"/>
      <c r="D65" s="116"/>
      <c r="E65" s="116"/>
      <c r="F65" s="116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16"/>
    </row>
    <row r="66" spans="1:55" ht="24.95" customHeight="1">
      <c r="A66" s="115"/>
      <c r="B66" s="115"/>
      <c r="C66" s="116"/>
      <c r="D66" s="116"/>
      <c r="E66" s="116"/>
      <c r="F66" s="116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16"/>
    </row>
    <row r="67" spans="1:55" ht="24.95" customHeight="1">
      <c r="A67" s="111" t="s">
        <v>31</v>
      </c>
      <c r="B67" s="112" t="s">
        <v>32</v>
      </c>
      <c r="C67" s="112"/>
      <c r="D67" s="112"/>
      <c r="E67" s="112"/>
      <c r="F67" s="11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12"/>
    </row>
    <row r="68" spans="1:55" ht="24.95" customHeight="1">
      <c r="A68" s="111" t="s">
        <v>33</v>
      </c>
      <c r="B68" s="112" t="s">
        <v>34</v>
      </c>
      <c r="C68" s="112"/>
      <c r="D68" s="112"/>
      <c r="E68" s="112"/>
      <c r="F68" s="11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12"/>
    </row>
    <row r="69" spans="1:55" ht="24.95" customHeight="1">
      <c r="A69" s="115"/>
      <c r="B69" s="115" t="s">
        <v>46</v>
      </c>
      <c r="C69" s="116"/>
      <c r="D69" s="116"/>
      <c r="E69" s="116"/>
      <c r="F69" s="116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16"/>
    </row>
    <row r="70" spans="1:55" ht="43.5" customHeight="1">
      <c r="A70" s="115" t="s">
        <v>30</v>
      </c>
      <c r="B70" s="116" t="s">
        <v>124</v>
      </c>
      <c r="C70" s="116"/>
      <c r="D70" s="116"/>
      <c r="E70" s="116"/>
      <c r="F70" s="116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16"/>
    </row>
    <row r="71" spans="1:55" ht="45" customHeight="1">
      <c r="A71" s="115" t="s">
        <v>80</v>
      </c>
      <c r="B71" s="116" t="s">
        <v>120</v>
      </c>
      <c r="C71" s="116"/>
      <c r="D71" s="116"/>
      <c r="E71" s="116"/>
      <c r="F71" s="116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16"/>
    </row>
    <row r="72" spans="1:55" ht="78.75" customHeight="1">
      <c r="A72" s="115" t="s">
        <v>82</v>
      </c>
      <c r="B72" s="116" t="s">
        <v>121</v>
      </c>
      <c r="C72" s="116"/>
      <c r="D72" s="116"/>
      <c r="E72" s="116"/>
      <c r="F72" s="116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16"/>
    </row>
    <row r="73" spans="1:55" ht="51" customHeight="1">
      <c r="A73" s="115"/>
      <c r="B73" s="115" t="s">
        <v>251</v>
      </c>
      <c r="C73" s="116"/>
      <c r="D73" s="116"/>
      <c r="E73" s="116"/>
      <c r="F73" s="116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16"/>
    </row>
    <row r="74" spans="1:55" s="140" customFormat="1" ht="80.25" customHeight="1">
      <c r="A74" s="117" t="s">
        <v>15</v>
      </c>
      <c r="B74" s="118" t="s">
        <v>260</v>
      </c>
      <c r="C74" s="123">
        <v>7557331</v>
      </c>
      <c r="D74" s="119" t="s">
        <v>245</v>
      </c>
      <c r="E74" s="119" t="s">
        <v>271</v>
      </c>
      <c r="F74" s="119" t="s">
        <v>274</v>
      </c>
      <c r="G74" s="120">
        <v>5158.7209999999995</v>
      </c>
      <c r="H74" s="120">
        <v>5158.7209999999995</v>
      </c>
      <c r="I74" s="136"/>
      <c r="J74" s="136"/>
      <c r="K74" s="120">
        <f>L74</f>
        <v>4379</v>
      </c>
      <c r="L74" s="120">
        <v>4379</v>
      </c>
      <c r="M74" s="136"/>
      <c r="N74" s="136"/>
      <c r="O74" s="137">
        <v>3692</v>
      </c>
      <c r="P74" s="137">
        <v>3692</v>
      </c>
      <c r="Q74" s="136"/>
      <c r="R74" s="136"/>
      <c r="S74" s="138">
        <f>P74</f>
        <v>3692</v>
      </c>
      <c r="T74" s="138">
        <f>S74-0.0007</f>
        <v>3691.9992999999999</v>
      </c>
      <c r="U74" s="138">
        <v>1467</v>
      </c>
      <c r="V74" s="138">
        <v>1467</v>
      </c>
      <c r="W74" s="136"/>
      <c r="X74" s="136"/>
      <c r="Y74" s="136">
        <f>Z74</f>
        <v>631.96299999999997</v>
      </c>
      <c r="Z74" s="136">
        <v>631.96299999999997</v>
      </c>
      <c r="AA74" s="136">
        <f>Z74</f>
        <v>631.96299999999997</v>
      </c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9"/>
    </row>
    <row r="75" spans="1:55" s="140" customFormat="1" ht="50.25" customHeight="1">
      <c r="A75" s="117" t="s">
        <v>15</v>
      </c>
      <c r="B75" s="118" t="s">
        <v>261</v>
      </c>
      <c r="C75" s="141">
        <v>7569889</v>
      </c>
      <c r="D75" s="119" t="s">
        <v>239</v>
      </c>
      <c r="E75" s="119" t="s">
        <v>272</v>
      </c>
      <c r="F75" s="119" t="s">
        <v>275</v>
      </c>
      <c r="G75" s="120">
        <v>886.5</v>
      </c>
      <c r="H75" s="120">
        <v>886.5</v>
      </c>
      <c r="I75" s="136"/>
      <c r="J75" s="136"/>
      <c r="K75" s="120">
        <f t="shared" ref="K75:K87" si="0">L75</f>
        <v>587</v>
      </c>
      <c r="L75" s="120">
        <v>587</v>
      </c>
      <c r="M75" s="136"/>
      <c r="N75" s="136"/>
      <c r="O75" s="136">
        <v>578</v>
      </c>
      <c r="P75" s="136">
        <v>578</v>
      </c>
      <c r="Q75" s="136"/>
      <c r="R75" s="136"/>
      <c r="S75" s="136">
        <v>578</v>
      </c>
      <c r="T75" s="136">
        <v>578</v>
      </c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9"/>
    </row>
    <row r="76" spans="1:55" s="140" customFormat="1" ht="98.25" customHeight="1">
      <c r="A76" s="117" t="s">
        <v>15</v>
      </c>
      <c r="B76" s="118" t="s">
        <v>262</v>
      </c>
      <c r="C76" s="141">
        <v>7569891</v>
      </c>
      <c r="D76" s="119" t="s">
        <v>239</v>
      </c>
      <c r="E76" s="119">
        <v>2016</v>
      </c>
      <c r="F76" s="119" t="s">
        <v>276</v>
      </c>
      <c r="G76" s="120">
        <v>921.3</v>
      </c>
      <c r="H76" s="120">
        <v>921.3</v>
      </c>
      <c r="I76" s="136"/>
      <c r="J76" s="136"/>
      <c r="K76" s="120">
        <f t="shared" si="0"/>
        <v>921</v>
      </c>
      <c r="L76" s="120">
        <v>921</v>
      </c>
      <c r="M76" s="136"/>
      <c r="N76" s="136"/>
      <c r="O76" s="136">
        <v>921</v>
      </c>
      <c r="P76" s="136">
        <v>921</v>
      </c>
      <c r="Q76" s="136"/>
      <c r="R76" s="136"/>
      <c r="S76" s="136">
        <v>921</v>
      </c>
      <c r="T76" s="136">
        <v>921</v>
      </c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9"/>
    </row>
    <row r="77" spans="1:55" s="140" customFormat="1" ht="93.75" customHeight="1">
      <c r="A77" s="119" t="s">
        <v>15</v>
      </c>
      <c r="B77" s="118" t="s">
        <v>263</v>
      </c>
      <c r="C77" s="141">
        <v>7576884</v>
      </c>
      <c r="D77" s="119" t="s">
        <v>245</v>
      </c>
      <c r="E77" s="119" t="s">
        <v>271</v>
      </c>
      <c r="F77" s="119" t="s">
        <v>277</v>
      </c>
      <c r="G77" s="120">
        <v>3632.2983450000002</v>
      </c>
      <c r="H77" s="120">
        <v>3632.2983450000002</v>
      </c>
      <c r="I77" s="136"/>
      <c r="J77" s="136"/>
      <c r="K77" s="120">
        <f t="shared" si="0"/>
        <v>841</v>
      </c>
      <c r="L77" s="120">
        <v>841</v>
      </c>
      <c r="M77" s="136"/>
      <c r="N77" s="136"/>
      <c r="O77" s="136">
        <v>1432</v>
      </c>
      <c r="P77" s="136">
        <v>1432</v>
      </c>
      <c r="Q77" s="136"/>
      <c r="R77" s="136"/>
      <c r="S77" s="136">
        <v>760</v>
      </c>
      <c r="T77" s="136">
        <v>760</v>
      </c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9"/>
    </row>
    <row r="78" spans="1:55" s="140" customFormat="1" ht="63.75" customHeight="1">
      <c r="A78" s="119" t="s">
        <v>15</v>
      </c>
      <c r="B78" s="118" t="s">
        <v>264</v>
      </c>
      <c r="C78" s="141">
        <v>7612160</v>
      </c>
      <c r="D78" s="119" t="s">
        <v>245</v>
      </c>
      <c r="E78" s="119" t="s">
        <v>255</v>
      </c>
      <c r="F78" s="119" t="s">
        <v>278</v>
      </c>
      <c r="G78" s="120">
        <v>4015.3139999999999</v>
      </c>
      <c r="H78" s="120">
        <v>4015.3139999999999</v>
      </c>
      <c r="I78" s="136"/>
      <c r="J78" s="136"/>
      <c r="K78" s="120">
        <f t="shared" si="0"/>
        <v>4015</v>
      </c>
      <c r="L78" s="120">
        <v>4015</v>
      </c>
      <c r="M78" s="136"/>
      <c r="N78" s="136"/>
      <c r="O78" s="136"/>
      <c r="P78" s="136"/>
      <c r="Q78" s="136"/>
      <c r="R78" s="136"/>
      <c r="S78" s="136"/>
      <c r="T78" s="136"/>
      <c r="U78" s="136">
        <v>1998</v>
      </c>
      <c r="V78" s="136">
        <v>1998</v>
      </c>
      <c r="W78" s="136"/>
      <c r="X78" s="136"/>
      <c r="Y78" s="136"/>
      <c r="Z78" s="136">
        <f>AA78</f>
        <v>1638.249</v>
      </c>
      <c r="AA78" s="136">
        <f>1638.249</f>
        <v>1638.249</v>
      </c>
      <c r="AB78" s="136">
        <f>AA7</f>
        <v>0</v>
      </c>
      <c r="AC78" s="136"/>
      <c r="AD78" s="136"/>
      <c r="AE78" s="136"/>
      <c r="AF78" s="136">
        <v>2017</v>
      </c>
      <c r="AG78" s="136">
        <v>2017</v>
      </c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9"/>
    </row>
    <row r="79" spans="1:55" s="140" customFormat="1" ht="65.25" customHeight="1">
      <c r="A79" s="117" t="s">
        <v>15</v>
      </c>
      <c r="B79" s="118" t="s">
        <v>265</v>
      </c>
      <c r="C79" s="141">
        <v>7621054</v>
      </c>
      <c r="D79" s="119" t="s">
        <v>239</v>
      </c>
      <c r="E79" s="119" t="s">
        <v>255</v>
      </c>
      <c r="F79" s="128" t="s">
        <v>279</v>
      </c>
      <c r="G79" s="120">
        <v>2293.4404039999999</v>
      </c>
      <c r="H79" s="120">
        <v>2293.4404039999999</v>
      </c>
      <c r="I79" s="136"/>
      <c r="J79" s="136"/>
      <c r="K79" s="120">
        <f t="shared" si="0"/>
        <v>1844.867</v>
      </c>
      <c r="L79" s="120">
        <f>2054-209.133</f>
        <v>1844.867</v>
      </c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9"/>
    </row>
    <row r="80" spans="1:55" s="140" customFormat="1" ht="50.25" customHeight="1">
      <c r="A80" s="117" t="s">
        <v>15</v>
      </c>
      <c r="B80" s="118" t="s">
        <v>246</v>
      </c>
      <c r="C80" s="141">
        <v>7653237</v>
      </c>
      <c r="D80" s="119" t="s">
        <v>245</v>
      </c>
      <c r="E80" s="120" t="s">
        <v>252</v>
      </c>
      <c r="F80" s="139" t="s">
        <v>254</v>
      </c>
      <c r="G80" s="121">
        <v>1590</v>
      </c>
      <c r="H80" s="121">
        <v>1590</v>
      </c>
      <c r="I80" s="136"/>
      <c r="J80" s="136"/>
      <c r="K80" s="120">
        <f t="shared" si="0"/>
        <v>1490</v>
      </c>
      <c r="L80" s="120">
        <v>1490</v>
      </c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9"/>
    </row>
    <row r="81" spans="1:55" s="140" customFormat="1" ht="47.25" customHeight="1">
      <c r="A81" s="117" t="s">
        <v>15</v>
      </c>
      <c r="B81" s="118" t="s">
        <v>247</v>
      </c>
      <c r="C81" s="141">
        <v>7654493</v>
      </c>
      <c r="D81" s="119" t="s">
        <v>245</v>
      </c>
      <c r="E81" s="119" t="s">
        <v>252</v>
      </c>
      <c r="F81" s="124" t="s">
        <v>256</v>
      </c>
      <c r="G81" s="121">
        <v>2293.4404039999999</v>
      </c>
      <c r="H81" s="121">
        <v>2293.4404039999999</v>
      </c>
      <c r="I81" s="136"/>
      <c r="J81" s="136"/>
      <c r="K81" s="120">
        <f t="shared" si="0"/>
        <v>1858</v>
      </c>
      <c r="L81" s="120">
        <v>1858</v>
      </c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9"/>
    </row>
    <row r="82" spans="1:55" s="140" customFormat="1" ht="62.25" customHeight="1">
      <c r="A82" s="117" t="s">
        <v>15</v>
      </c>
      <c r="B82" s="118" t="s">
        <v>248</v>
      </c>
      <c r="C82" s="119"/>
      <c r="D82" s="119"/>
      <c r="E82" s="119" t="s">
        <v>253</v>
      </c>
      <c r="F82" s="124" t="s">
        <v>257</v>
      </c>
      <c r="G82" s="121">
        <v>1455.2619999999999</v>
      </c>
      <c r="H82" s="121">
        <v>1455.2619999999999</v>
      </c>
      <c r="I82" s="136"/>
      <c r="J82" s="136"/>
      <c r="K82" s="120">
        <f t="shared" si="0"/>
        <v>1335</v>
      </c>
      <c r="L82" s="120">
        <f>1423-88</f>
        <v>1335</v>
      </c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9"/>
    </row>
    <row r="83" spans="1:55" s="140" customFormat="1" ht="60" customHeight="1">
      <c r="A83" s="129" t="s">
        <v>15</v>
      </c>
      <c r="B83" s="118" t="s">
        <v>249</v>
      </c>
      <c r="C83" s="119">
        <v>7708106</v>
      </c>
      <c r="D83" s="119" t="s">
        <v>245</v>
      </c>
      <c r="E83" s="119" t="s">
        <v>252</v>
      </c>
      <c r="F83" s="119" t="s">
        <v>258</v>
      </c>
      <c r="G83" s="126">
        <v>4453.4960000000001</v>
      </c>
      <c r="H83" s="126">
        <v>4453.4960000000001</v>
      </c>
      <c r="I83" s="136"/>
      <c r="J83" s="136"/>
      <c r="K83" s="120">
        <f t="shared" si="0"/>
        <v>4272</v>
      </c>
      <c r="L83" s="120">
        <v>4272</v>
      </c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9"/>
    </row>
    <row r="84" spans="1:55" s="140" customFormat="1" ht="66" customHeight="1">
      <c r="A84" s="129" t="s">
        <v>15</v>
      </c>
      <c r="B84" s="118" t="s">
        <v>266</v>
      </c>
      <c r="C84" s="119">
        <v>7652357</v>
      </c>
      <c r="D84" s="119" t="s">
        <v>245</v>
      </c>
      <c r="E84" s="119" t="s">
        <v>252</v>
      </c>
      <c r="F84" s="128" t="s">
        <v>280</v>
      </c>
      <c r="G84" s="120">
        <v>4200</v>
      </c>
      <c r="H84" s="120">
        <v>4200</v>
      </c>
      <c r="I84" s="136"/>
      <c r="J84" s="136"/>
      <c r="K84" s="120">
        <f t="shared" si="0"/>
        <v>1409</v>
      </c>
      <c r="L84" s="120">
        <f>610+799</f>
        <v>1409</v>
      </c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9"/>
    </row>
    <row r="85" spans="1:55" s="140" customFormat="1" ht="66" customHeight="1">
      <c r="A85" s="117" t="s">
        <v>15</v>
      </c>
      <c r="B85" s="118" t="s">
        <v>250</v>
      </c>
      <c r="C85" s="141">
        <v>7658758</v>
      </c>
      <c r="D85" s="119" t="s">
        <v>245</v>
      </c>
      <c r="E85" s="119" t="s">
        <v>252</v>
      </c>
      <c r="F85" s="128" t="s">
        <v>280</v>
      </c>
      <c r="G85" s="120">
        <v>6145</v>
      </c>
      <c r="H85" s="120">
        <v>6145</v>
      </c>
      <c r="I85" s="136"/>
      <c r="J85" s="136"/>
      <c r="K85" s="120">
        <f t="shared" si="0"/>
        <v>2670</v>
      </c>
      <c r="L85" s="120">
        <v>2670</v>
      </c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9"/>
    </row>
    <row r="86" spans="1:55" s="140" customFormat="1" ht="66" customHeight="1">
      <c r="A86" s="117" t="s">
        <v>15</v>
      </c>
      <c r="B86" s="118" t="s">
        <v>267</v>
      </c>
      <c r="C86" s="119">
        <v>7640768</v>
      </c>
      <c r="D86" s="119" t="s">
        <v>244</v>
      </c>
      <c r="E86" s="119" t="s">
        <v>255</v>
      </c>
      <c r="F86" s="128" t="s">
        <v>281</v>
      </c>
      <c r="G86" s="120">
        <v>9930.1450000000004</v>
      </c>
      <c r="H86" s="120">
        <v>9930.1450000000004</v>
      </c>
      <c r="I86" s="136"/>
      <c r="J86" s="136"/>
      <c r="K86" s="120">
        <f t="shared" si="0"/>
        <v>1371</v>
      </c>
      <c r="L86" s="120">
        <v>1371</v>
      </c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9"/>
    </row>
    <row r="87" spans="1:55" s="140" customFormat="1" ht="66" customHeight="1">
      <c r="A87" s="117" t="s">
        <v>15</v>
      </c>
      <c r="B87" s="118" t="s">
        <v>268</v>
      </c>
      <c r="C87" s="119">
        <v>7733978</v>
      </c>
      <c r="D87" s="119" t="s">
        <v>245</v>
      </c>
      <c r="E87" s="128" t="s">
        <v>252</v>
      </c>
      <c r="F87" s="128" t="s">
        <v>282</v>
      </c>
      <c r="G87" s="120">
        <f>4045.571616</f>
        <v>4045.5716160000002</v>
      </c>
      <c r="H87" s="120">
        <f>4045.571616</f>
        <v>4045.5716160000002</v>
      </c>
      <c r="I87" s="136"/>
      <c r="J87" s="136"/>
      <c r="K87" s="120">
        <f t="shared" si="0"/>
        <v>2320</v>
      </c>
      <c r="L87" s="120">
        <f>2320</f>
        <v>2320</v>
      </c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9"/>
    </row>
    <row r="88" spans="1:55" s="140" customFormat="1" ht="66" customHeight="1">
      <c r="A88" s="117" t="s">
        <v>15</v>
      </c>
      <c r="B88" s="118" t="s">
        <v>269</v>
      </c>
      <c r="C88" s="139"/>
      <c r="D88" s="119" t="s">
        <v>244</v>
      </c>
      <c r="E88" s="119" t="s">
        <v>273</v>
      </c>
      <c r="F88" s="128" t="s">
        <v>283</v>
      </c>
      <c r="G88" s="130">
        <v>2202.6239999999998</v>
      </c>
      <c r="H88" s="130">
        <v>2202.6239999999998</v>
      </c>
      <c r="I88" s="136"/>
      <c r="J88" s="136"/>
      <c r="K88" s="120">
        <f>L88</f>
        <v>1748.5140000000001</v>
      </c>
      <c r="L88" s="120">
        <f>1455+88+55+209.133-58.619</f>
        <v>1748.5140000000001</v>
      </c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9"/>
    </row>
    <row r="89" spans="1:55" s="140" customFormat="1" ht="66" customHeight="1">
      <c r="A89" s="117" t="s">
        <v>15</v>
      </c>
      <c r="B89" s="118" t="s">
        <v>270</v>
      </c>
      <c r="C89" s="119">
        <v>7733977</v>
      </c>
      <c r="D89" s="119" t="s">
        <v>245</v>
      </c>
      <c r="E89" s="128" t="s">
        <v>252</v>
      </c>
      <c r="F89" s="128" t="s">
        <v>284</v>
      </c>
      <c r="G89" s="120">
        <v>503.50590299999999</v>
      </c>
      <c r="H89" s="120">
        <v>503.50590299999999</v>
      </c>
      <c r="I89" s="136"/>
      <c r="J89" s="136"/>
      <c r="K89" s="120">
        <f>L89</f>
        <v>58.619</v>
      </c>
      <c r="L89" s="120">
        <v>58.619</v>
      </c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9"/>
    </row>
    <row r="90" spans="1:55" ht="37.5" customHeight="1">
      <c r="A90" s="115"/>
      <c r="B90" s="116"/>
      <c r="C90" s="116"/>
      <c r="D90" s="116"/>
      <c r="E90" s="116"/>
      <c r="F90" s="116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16"/>
    </row>
    <row r="91" spans="1:55" ht="37.5" customHeight="1">
      <c r="A91" s="115"/>
      <c r="B91" s="116"/>
      <c r="C91" s="116"/>
      <c r="D91" s="116"/>
      <c r="E91" s="116"/>
      <c r="F91" s="116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16"/>
    </row>
    <row r="92" spans="1:55" ht="37.5" customHeight="1">
      <c r="A92" s="115"/>
      <c r="B92" s="116"/>
      <c r="C92" s="116"/>
      <c r="D92" s="116"/>
      <c r="E92" s="116"/>
      <c r="F92" s="116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16"/>
    </row>
    <row r="93" spans="1:55" ht="37.5" customHeight="1">
      <c r="A93" s="115"/>
      <c r="B93" s="116"/>
      <c r="C93" s="116"/>
      <c r="D93" s="116"/>
      <c r="E93" s="116"/>
      <c r="F93" s="116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16"/>
    </row>
    <row r="94" spans="1:55" ht="37.5" customHeight="1">
      <c r="A94" s="115"/>
      <c r="B94" s="116"/>
      <c r="C94" s="116"/>
      <c r="D94" s="116"/>
      <c r="E94" s="116"/>
      <c r="F94" s="116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16"/>
    </row>
    <row r="95" spans="1:55" ht="37.5" customHeight="1">
      <c r="A95" s="115"/>
      <c r="B95" s="116"/>
      <c r="C95" s="116"/>
      <c r="D95" s="116"/>
      <c r="E95" s="116"/>
      <c r="F95" s="116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16"/>
    </row>
    <row r="96" spans="1:55" ht="37.5" customHeight="1">
      <c r="A96" s="115"/>
      <c r="B96" s="116"/>
      <c r="C96" s="116"/>
      <c r="D96" s="116"/>
      <c r="E96" s="116"/>
      <c r="F96" s="116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16"/>
    </row>
    <row r="97" spans="1:55" ht="37.5" customHeight="1">
      <c r="A97" s="115"/>
      <c r="B97" s="116"/>
      <c r="C97" s="116"/>
      <c r="D97" s="116"/>
      <c r="E97" s="116"/>
      <c r="F97" s="116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16"/>
    </row>
    <row r="98" spans="1:55" ht="37.5" customHeight="1">
      <c r="A98" s="115"/>
      <c r="B98" s="116"/>
      <c r="C98" s="116"/>
      <c r="D98" s="116"/>
      <c r="E98" s="116"/>
      <c r="F98" s="116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16"/>
    </row>
    <row r="99" spans="1:55" ht="37.5" customHeight="1">
      <c r="A99" s="115"/>
      <c r="B99" s="116"/>
      <c r="C99" s="116"/>
      <c r="D99" s="116"/>
      <c r="E99" s="116"/>
      <c r="F99" s="116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16"/>
    </row>
    <row r="100" spans="1:55" ht="37.5" customHeight="1">
      <c r="A100" s="115"/>
      <c r="B100" s="116"/>
      <c r="C100" s="116"/>
      <c r="D100" s="116"/>
      <c r="E100" s="116"/>
      <c r="F100" s="116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16"/>
    </row>
    <row r="101" spans="1:55" ht="37.5" customHeight="1">
      <c r="A101" s="115"/>
      <c r="B101" s="116"/>
      <c r="C101" s="116"/>
      <c r="D101" s="116"/>
      <c r="E101" s="116"/>
      <c r="F101" s="116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16"/>
    </row>
    <row r="102" spans="1:55" ht="37.5" customHeight="1">
      <c r="A102" s="115"/>
      <c r="B102" s="116"/>
      <c r="C102" s="116"/>
      <c r="D102" s="116"/>
      <c r="E102" s="116"/>
      <c r="F102" s="116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16"/>
    </row>
    <row r="103" spans="1:55" ht="37.5" customHeight="1">
      <c r="A103" s="115"/>
      <c r="B103" s="116"/>
      <c r="C103" s="116"/>
      <c r="D103" s="116"/>
      <c r="E103" s="116"/>
      <c r="F103" s="116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16"/>
    </row>
    <row r="104" spans="1:55" ht="37.5" customHeight="1">
      <c r="A104" s="115"/>
      <c r="B104" s="116"/>
      <c r="C104" s="116"/>
      <c r="D104" s="116"/>
      <c r="E104" s="116"/>
      <c r="F104" s="116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16"/>
    </row>
    <row r="105" spans="1:55" ht="37.5" customHeight="1">
      <c r="A105" s="115"/>
      <c r="B105" s="116"/>
      <c r="C105" s="116"/>
      <c r="D105" s="116"/>
      <c r="E105" s="116"/>
      <c r="F105" s="116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16"/>
    </row>
    <row r="106" spans="1:55" ht="37.5" customHeight="1">
      <c r="A106" s="115"/>
      <c r="B106" s="116"/>
      <c r="C106" s="116"/>
      <c r="D106" s="116"/>
      <c r="E106" s="116"/>
      <c r="F106" s="116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16"/>
    </row>
    <row r="107" spans="1:55" ht="37.5" customHeight="1">
      <c r="A107" s="115"/>
      <c r="B107" s="116"/>
      <c r="C107" s="116"/>
      <c r="D107" s="116"/>
      <c r="E107" s="116"/>
      <c r="F107" s="116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16"/>
    </row>
    <row r="108" spans="1:55" ht="37.5" customHeight="1">
      <c r="A108" s="115"/>
      <c r="B108" s="116"/>
      <c r="C108" s="116"/>
      <c r="D108" s="116"/>
      <c r="E108" s="116"/>
      <c r="F108" s="116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16"/>
    </row>
    <row r="109" spans="1:55" ht="37.5" customHeight="1">
      <c r="A109" s="115"/>
      <c r="B109" s="116"/>
      <c r="C109" s="116"/>
      <c r="D109" s="116"/>
      <c r="E109" s="116"/>
      <c r="F109" s="116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16"/>
    </row>
    <row r="110" spans="1:55" ht="37.5" customHeight="1">
      <c r="A110" s="115"/>
      <c r="B110" s="116"/>
      <c r="C110" s="116"/>
      <c r="D110" s="116"/>
      <c r="E110" s="116"/>
      <c r="F110" s="116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16"/>
    </row>
    <row r="111" spans="1:55" ht="37.5" customHeight="1">
      <c r="A111" s="115"/>
      <c r="B111" s="116"/>
      <c r="C111" s="116"/>
      <c r="D111" s="116"/>
      <c r="E111" s="116"/>
      <c r="F111" s="116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16"/>
    </row>
    <row r="112" spans="1:55" ht="37.5" customHeight="1">
      <c r="A112" s="115"/>
      <c r="B112" s="116"/>
      <c r="C112" s="116"/>
      <c r="D112" s="116"/>
      <c r="E112" s="116"/>
      <c r="F112" s="116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16"/>
    </row>
    <row r="113" spans="1:55" ht="37.5" customHeight="1">
      <c r="A113" s="115"/>
      <c r="B113" s="116"/>
      <c r="C113" s="116"/>
      <c r="D113" s="116"/>
      <c r="E113" s="116"/>
      <c r="F113" s="116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16"/>
    </row>
    <row r="114" spans="1:55" ht="37.5" customHeight="1">
      <c r="A114" s="115"/>
      <c r="B114" s="116"/>
      <c r="C114" s="116"/>
      <c r="D114" s="116"/>
      <c r="E114" s="116"/>
      <c r="F114" s="116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16"/>
    </row>
    <row r="115" spans="1:55" ht="37.5" customHeight="1">
      <c r="A115" s="115"/>
      <c r="B115" s="116"/>
      <c r="C115" s="116"/>
      <c r="D115" s="116"/>
      <c r="E115" s="116"/>
      <c r="F115" s="116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16"/>
    </row>
    <row r="116" spans="1:55" ht="37.5" customHeight="1">
      <c r="A116" s="115"/>
      <c r="B116" s="116"/>
      <c r="C116" s="116"/>
      <c r="D116" s="116"/>
      <c r="E116" s="116"/>
      <c r="F116" s="116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16"/>
    </row>
    <row r="117" spans="1:55" ht="45" customHeight="1">
      <c r="A117" s="117"/>
      <c r="B117" s="118"/>
      <c r="C117" s="119"/>
      <c r="D117" s="119"/>
      <c r="E117" s="119"/>
      <c r="F117" s="119"/>
      <c r="G117" s="126"/>
      <c r="H117" s="126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12"/>
    </row>
    <row r="118" spans="1:55" ht="45" customHeight="1">
      <c r="A118" s="117"/>
      <c r="B118" s="118"/>
      <c r="C118" s="119"/>
      <c r="D118" s="119"/>
      <c r="E118" s="119"/>
      <c r="F118" s="119"/>
      <c r="G118" s="126"/>
      <c r="H118" s="126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12"/>
    </row>
    <row r="119" spans="1:55" ht="45" customHeight="1">
      <c r="A119" s="117"/>
      <c r="B119" s="118"/>
      <c r="C119" s="119"/>
      <c r="D119" s="119"/>
      <c r="E119" s="119"/>
      <c r="F119" s="119"/>
      <c r="G119" s="126"/>
      <c r="H119" s="126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12"/>
    </row>
    <row r="120" spans="1:55" ht="45" customHeight="1">
      <c r="A120" s="117"/>
      <c r="B120" s="118"/>
      <c r="C120" s="119"/>
      <c r="D120" s="119"/>
      <c r="E120" s="119"/>
      <c r="F120" s="119"/>
      <c r="G120" s="126"/>
      <c r="H120" s="126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12"/>
    </row>
    <row r="121" spans="1:55" ht="45" customHeight="1">
      <c r="A121" s="117"/>
      <c r="B121" s="118"/>
      <c r="C121" s="119"/>
      <c r="D121" s="119"/>
      <c r="E121" s="119"/>
      <c r="F121" s="119"/>
      <c r="G121" s="126"/>
      <c r="H121" s="126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12"/>
    </row>
    <row r="122" spans="1:55" ht="45" customHeight="1">
      <c r="A122" s="117"/>
      <c r="B122" s="118"/>
      <c r="C122" s="119"/>
      <c r="D122" s="119"/>
      <c r="E122" s="119"/>
      <c r="F122" s="119"/>
      <c r="G122" s="126"/>
      <c r="H122" s="126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12"/>
    </row>
    <row r="123" spans="1:55" ht="45" customHeight="1">
      <c r="A123" s="117"/>
      <c r="B123" s="118"/>
      <c r="C123" s="119"/>
      <c r="D123" s="119"/>
      <c r="E123" s="119"/>
      <c r="F123" s="119"/>
      <c r="G123" s="126"/>
      <c r="H123" s="126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12"/>
    </row>
    <row r="124" spans="1:55" ht="45" customHeight="1">
      <c r="A124" s="117"/>
      <c r="B124" s="118"/>
      <c r="C124" s="119"/>
      <c r="D124" s="119"/>
      <c r="E124" s="119"/>
      <c r="F124" s="119"/>
      <c r="G124" s="126"/>
      <c r="H124" s="126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12"/>
    </row>
    <row r="125" spans="1:55" ht="45" customHeight="1">
      <c r="A125" s="117"/>
      <c r="B125" s="118"/>
      <c r="C125" s="119"/>
      <c r="D125" s="119"/>
      <c r="E125" s="119"/>
      <c r="F125" s="119"/>
      <c r="G125" s="126"/>
      <c r="H125" s="126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12"/>
    </row>
    <row r="126" spans="1:55" ht="45" customHeight="1">
      <c r="A126" s="117"/>
      <c r="B126" s="118"/>
      <c r="C126" s="119"/>
      <c r="D126" s="119"/>
      <c r="E126" s="119"/>
      <c r="F126" s="119"/>
      <c r="G126" s="126"/>
      <c r="H126" s="126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12"/>
    </row>
    <row r="127" spans="1:55" ht="45" customHeight="1">
      <c r="A127" s="117"/>
      <c r="B127" s="118"/>
      <c r="C127" s="119"/>
      <c r="D127" s="119"/>
      <c r="E127" s="119"/>
      <c r="F127" s="119"/>
      <c r="G127" s="126"/>
      <c r="H127" s="126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12"/>
    </row>
    <row r="128" spans="1:55" ht="45" customHeight="1">
      <c r="A128" s="117"/>
      <c r="B128" s="118"/>
      <c r="C128" s="119"/>
      <c r="D128" s="119"/>
      <c r="E128" s="119"/>
      <c r="F128" s="119"/>
      <c r="G128" s="126"/>
      <c r="H128" s="126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12"/>
    </row>
    <row r="129" spans="1:55" ht="45" customHeight="1">
      <c r="A129" s="117"/>
      <c r="B129" s="118"/>
      <c r="C129" s="119"/>
      <c r="D129" s="119"/>
      <c r="E129" s="119"/>
      <c r="F129" s="119"/>
      <c r="G129" s="126"/>
      <c r="H129" s="126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12"/>
    </row>
    <row r="130" spans="1:55" ht="45" customHeight="1">
      <c r="A130" s="117"/>
      <c r="B130" s="118"/>
      <c r="C130" s="119"/>
      <c r="D130" s="119"/>
      <c r="E130" s="119"/>
      <c r="F130" s="119"/>
      <c r="G130" s="126"/>
      <c r="H130" s="126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12"/>
    </row>
    <row r="131" spans="1:55" ht="45" customHeight="1">
      <c r="A131" s="117"/>
      <c r="B131" s="118"/>
      <c r="C131" s="119"/>
      <c r="D131" s="119"/>
      <c r="E131" s="119"/>
      <c r="F131" s="119"/>
      <c r="G131" s="126"/>
      <c r="H131" s="126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12"/>
    </row>
    <row r="132" spans="1:55" ht="45" customHeight="1">
      <c r="A132" s="117"/>
      <c r="B132" s="118"/>
      <c r="C132" s="119"/>
      <c r="D132" s="119"/>
      <c r="E132" s="119"/>
      <c r="F132" s="119"/>
      <c r="G132" s="126"/>
      <c r="H132" s="126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12"/>
    </row>
    <row r="133" spans="1:55" ht="45" customHeight="1">
      <c r="A133" s="117"/>
      <c r="B133" s="118"/>
      <c r="C133" s="119"/>
      <c r="D133" s="119"/>
      <c r="E133" s="119"/>
      <c r="F133" s="119"/>
      <c r="G133" s="126"/>
      <c r="H133" s="126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12"/>
    </row>
    <row r="134" spans="1:55" ht="45" customHeight="1">
      <c r="A134" s="117"/>
      <c r="B134" s="118"/>
      <c r="C134" s="119"/>
      <c r="D134" s="119"/>
      <c r="E134" s="119"/>
      <c r="F134" s="119"/>
      <c r="G134" s="126"/>
      <c r="H134" s="126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12"/>
    </row>
    <row r="135" spans="1:55" ht="45" customHeight="1">
      <c r="A135" s="117"/>
      <c r="B135" s="118"/>
      <c r="C135" s="119"/>
      <c r="D135" s="119"/>
      <c r="E135" s="119"/>
      <c r="F135" s="119"/>
      <c r="G135" s="126"/>
      <c r="H135" s="126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12"/>
    </row>
    <row r="136" spans="1:55" ht="45" customHeight="1">
      <c r="A136" s="117"/>
      <c r="B136" s="118"/>
      <c r="C136" s="119"/>
      <c r="D136" s="119"/>
      <c r="E136" s="119"/>
      <c r="F136" s="119"/>
      <c r="G136" s="126"/>
      <c r="H136" s="126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12"/>
    </row>
    <row r="137" spans="1:55" ht="45" customHeight="1">
      <c r="A137" s="117"/>
      <c r="B137" s="118"/>
      <c r="C137" s="119"/>
      <c r="D137" s="119"/>
      <c r="E137" s="119"/>
      <c r="F137" s="119"/>
      <c r="G137" s="126"/>
      <c r="H137" s="126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12"/>
    </row>
    <row r="138" spans="1:55" ht="45" customHeight="1">
      <c r="A138" s="117"/>
      <c r="B138" s="118"/>
      <c r="C138" s="119"/>
      <c r="D138" s="119"/>
      <c r="E138" s="119"/>
      <c r="F138" s="119"/>
      <c r="G138" s="126"/>
      <c r="H138" s="126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12"/>
    </row>
    <row r="139" spans="1:55" ht="45" customHeight="1">
      <c r="A139" s="117"/>
      <c r="B139" s="118"/>
      <c r="C139" s="119"/>
      <c r="D139" s="119"/>
      <c r="E139" s="119"/>
      <c r="F139" s="119"/>
      <c r="G139" s="126"/>
      <c r="H139" s="126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12"/>
    </row>
    <row r="140" spans="1:55" ht="45" customHeight="1">
      <c r="A140" s="117"/>
      <c r="B140" s="118"/>
      <c r="C140" s="119"/>
      <c r="D140" s="119"/>
      <c r="E140" s="119"/>
      <c r="F140" s="119"/>
      <c r="G140" s="126"/>
      <c r="H140" s="126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12"/>
    </row>
    <row r="141" spans="1:55" ht="45" customHeight="1">
      <c r="A141" s="117"/>
      <c r="B141" s="118"/>
      <c r="C141" s="119"/>
      <c r="D141" s="119"/>
      <c r="E141" s="119"/>
      <c r="F141" s="119"/>
      <c r="G141" s="126"/>
      <c r="H141" s="126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/>
      <c r="BB141" s="122"/>
      <c r="BC141" s="112"/>
    </row>
    <row r="142" spans="1:55" ht="45" customHeight="1">
      <c r="A142" s="117"/>
      <c r="B142" s="118"/>
      <c r="C142" s="119"/>
      <c r="D142" s="119"/>
      <c r="E142" s="119"/>
      <c r="F142" s="119"/>
      <c r="G142" s="126"/>
      <c r="H142" s="126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12"/>
    </row>
    <row r="143" spans="1:55" ht="45" customHeight="1">
      <c r="A143" s="117"/>
      <c r="B143" s="118"/>
      <c r="C143" s="119"/>
      <c r="D143" s="119"/>
      <c r="E143" s="119"/>
      <c r="F143" s="119"/>
      <c r="G143" s="126"/>
      <c r="H143" s="126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12"/>
    </row>
    <row r="144" spans="1:55" ht="48.75" customHeight="1">
      <c r="A144" s="117"/>
      <c r="B144" s="118"/>
      <c r="C144" s="119"/>
      <c r="D144" s="119"/>
      <c r="E144" s="119"/>
      <c r="F144" s="119"/>
      <c r="G144" s="126"/>
      <c r="H144" s="126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12"/>
    </row>
    <row r="145" spans="1:55" ht="48.75" customHeight="1">
      <c r="A145" s="117"/>
      <c r="B145" s="118"/>
      <c r="C145" s="119"/>
      <c r="D145" s="119"/>
      <c r="E145" s="119"/>
      <c r="F145" s="119"/>
      <c r="G145" s="126"/>
      <c r="H145" s="126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22"/>
      <c r="AZ145" s="122"/>
      <c r="BA145" s="122"/>
      <c r="BB145" s="122"/>
      <c r="BC145" s="112"/>
    </row>
    <row r="146" spans="1:55" ht="48.75" customHeight="1">
      <c r="A146" s="117"/>
      <c r="B146" s="118"/>
      <c r="C146" s="119"/>
      <c r="D146" s="119"/>
      <c r="E146" s="119"/>
      <c r="F146" s="119"/>
      <c r="G146" s="126"/>
      <c r="H146" s="126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12"/>
    </row>
    <row r="147" spans="1:55" ht="48.75" customHeight="1">
      <c r="A147" s="117"/>
      <c r="B147" s="118"/>
      <c r="C147" s="119"/>
      <c r="D147" s="119"/>
      <c r="E147" s="119"/>
      <c r="F147" s="119"/>
      <c r="G147" s="126"/>
      <c r="H147" s="126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12"/>
    </row>
    <row r="148" spans="1:55" ht="48.75" customHeight="1">
      <c r="A148" s="117"/>
      <c r="B148" s="118"/>
      <c r="C148" s="119"/>
      <c r="D148" s="119"/>
      <c r="E148" s="119"/>
      <c r="F148" s="119"/>
      <c r="G148" s="126"/>
      <c r="H148" s="126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12"/>
    </row>
    <row r="149" spans="1:55" ht="48.75" customHeight="1">
      <c r="A149" s="117"/>
      <c r="B149" s="118"/>
      <c r="C149" s="119"/>
      <c r="D149" s="119"/>
      <c r="E149" s="119"/>
      <c r="F149" s="119"/>
      <c r="G149" s="126"/>
      <c r="H149" s="126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12"/>
    </row>
    <row r="150" spans="1:55" ht="48.75" customHeight="1">
      <c r="A150" s="117"/>
      <c r="B150" s="118"/>
      <c r="C150" s="119"/>
      <c r="D150" s="119"/>
      <c r="E150" s="119"/>
      <c r="F150" s="119"/>
      <c r="G150" s="126"/>
      <c r="H150" s="126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12"/>
    </row>
    <row r="151" spans="1:55" ht="48.75" customHeight="1">
      <c r="A151" s="117"/>
      <c r="B151" s="118"/>
      <c r="C151" s="119"/>
      <c r="D151" s="119"/>
      <c r="E151" s="119"/>
      <c r="F151" s="119"/>
      <c r="G151" s="126"/>
      <c r="H151" s="126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22"/>
      <c r="AZ151" s="122"/>
      <c r="BA151" s="122"/>
      <c r="BB151" s="122"/>
      <c r="BC151" s="112"/>
    </row>
    <row r="152" spans="1:55" ht="48.75" customHeight="1">
      <c r="A152" s="117"/>
      <c r="B152" s="118"/>
      <c r="C152" s="119"/>
      <c r="D152" s="119"/>
      <c r="E152" s="119"/>
      <c r="F152" s="119"/>
      <c r="G152" s="126"/>
      <c r="H152" s="126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12"/>
    </row>
    <row r="153" spans="1:55" ht="24.95" customHeight="1">
      <c r="A153" s="115"/>
      <c r="B153" s="115"/>
      <c r="C153" s="116"/>
      <c r="D153" s="116"/>
      <c r="E153" s="116"/>
      <c r="F153" s="116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16"/>
    </row>
    <row r="154" spans="1:55" ht="24.95" customHeight="1">
      <c r="A154" s="115"/>
      <c r="B154" s="115"/>
      <c r="C154" s="116"/>
      <c r="D154" s="116"/>
      <c r="E154" s="116"/>
      <c r="F154" s="116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16"/>
    </row>
    <row r="155" spans="1:55" ht="24.95" customHeight="1">
      <c r="A155" s="115"/>
      <c r="B155" s="115"/>
      <c r="C155" s="116"/>
      <c r="D155" s="116"/>
      <c r="E155" s="116"/>
      <c r="F155" s="116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127"/>
      <c r="BC155" s="116"/>
    </row>
    <row r="156" spans="1:55" ht="24.95" customHeight="1">
      <c r="A156" s="115"/>
      <c r="B156" s="115"/>
      <c r="C156" s="116"/>
      <c r="D156" s="116"/>
      <c r="E156" s="116"/>
      <c r="F156" s="116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7"/>
      <c r="AY156" s="127"/>
      <c r="AZ156" s="127"/>
      <c r="BA156" s="127"/>
      <c r="BB156" s="127"/>
      <c r="BC156" s="116"/>
    </row>
    <row r="157" spans="1:55" ht="24.95" customHeight="1">
      <c r="A157" s="115"/>
      <c r="B157" s="115"/>
      <c r="C157" s="116"/>
      <c r="D157" s="116"/>
      <c r="E157" s="116"/>
      <c r="F157" s="116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  <c r="AQ157" s="127"/>
      <c r="AR157" s="127"/>
      <c r="AS157" s="127"/>
      <c r="AT157" s="127"/>
      <c r="AU157" s="127"/>
      <c r="AV157" s="127"/>
      <c r="AW157" s="127"/>
      <c r="AX157" s="127"/>
      <c r="AY157" s="127"/>
      <c r="AZ157" s="127"/>
      <c r="BA157" s="127"/>
      <c r="BB157" s="127"/>
      <c r="BC157" s="116"/>
    </row>
    <row r="158" spans="1:55" ht="24.95" customHeight="1">
      <c r="A158" s="115"/>
      <c r="B158" s="115"/>
      <c r="C158" s="116"/>
      <c r="D158" s="116"/>
      <c r="E158" s="116"/>
      <c r="F158" s="116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  <c r="AQ158" s="127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127"/>
      <c r="BC158" s="116"/>
    </row>
    <row r="159" spans="1:55" ht="24.95" customHeight="1">
      <c r="A159" s="115"/>
      <c r="B159" s="115"/>
      <c r="C159" s="116"/>
      <c r="D159" s="116"/>
      <c r="E159" s="116"/>
      <c r="F159" s="116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27"/>
      <c r="AX159" s="127"/>
      <c r="AY159" s="127"/>
      <c r="AZ159" s="127"/>
      <c r="BA159" s="127"/>
      <c r="BB159" s="127"/>
      <c r="BC159" s="116"/>
    </row>
    <row r="160" spans="1:55" ht="24.95" customHeight="1">
      <c r="A160" s="115"/>
      <c r="B160" s="115"/>
      <c r="C160" s="116"/>
      <c r="D160" s="116"/>
      <c r="E160" s="116"/>
      <c r="F160" s="116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127"/>
      <c r="BC160" s="116"/>
    </row>
    <row r="161" spans="1:55" ht="24.95" customHeight="1">
      <c r="A161" s="115"/>
      <c r="B161" s="115"/>
      <c r="C161" s="116"/>
      <c r="D161" s="116"/>
      <c r="E161" s="116"/>
      <c r="F161" s="116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  <c r="AQ161" s="127"/>
      <c r="AR161" s="127"/>
      <c r="AS161" s="127"/>
      <c r="AT161" s="127"/>
      <c r="AU161" s="127"/>
      <c r="AV161" s="127"/>
      <c r="AW161" s="127"/>
      <c r="AX161" s="127"/>
      <c r="AY161" s="127"/>
      <c r="AZ161" s="127"/>
      <c r="BA161" s="127"/>
      <c r="BB161" s="127"/>
      <c r="BC161" s="116"/>
    </row>
    <row r="162" spans="1:55" ht="24.95" customHeight="1">
      <c r="A162" s="111" t="s">
        <v>31</v>
      </c>
      <c r="B162" s="112" t="s">
        <v>32</v>
      </c>
      <c r="C162" s="112"/>
      <c r="D162" s="112"/>
      <c r="E162" s="112"/>
      <c r="F162" s="11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12"/>
    </row>
    <row r="163" spans="1:55" ht="24.95" customHeight="1">
      <c r="A163" s="111" t="s">
        <v>33</v>
      </c>
      <c r="B163" s="112" t="s">
        <v>34</v>
      </c>
      <c r="C163" s="112"/>
      <c r="D163" s="112"/>
      <c r="E163" s="112"/>
      <c r="F163" s="11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12"/>
    </row>
    <row r="164" spans="1:55" s="131" customFormat="1" ht="24.95" customHeight="1">
      <c r="A164" s="115" t="s">
        <v>83</v>
      </c>
      <c r="B164" s="116" t="s">
        <v>123</v>
      </c>
      <c r="C164" s="116"/>
      <c r="D164" s="116"/>
      <c r="E164" s="116"/>
      <c r="F164" s="116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  <c r="AV164" s="127"/>
      <c r="AW164" s="127"/>
      <c r="AX164" s="127"/>
      <c r="AY164" s="127"/>
      <c r="AZ164" s="127"/>
      <c r="BA164" s="127"/>
      <c r="BB164" s="127"/>
      <c r="BC164" s="116"/>
    </row>
    <row r="165" spans="1:55" ht="24.95" customHeight="1">
      <c r="A165" s="111"/>
      <c r="B165" s="112" t="s">
        <v>5</v>
      </c>
      <c r="C165" s="112"/>
      <c r="D165" s="112"/>
      <c r="E165" s="112"/>
      <c r="F165" s="11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  <c r="AV165" s="122"/>
      <c r="AW165" s="122"/>
      <c r="AX165" s="122"/>
      <c r="AY165" s="122"/>
      <c r="AZ165" s="122"/>
      <c r="BA165" s="122"/>
      <c r="BB165" s="122"/>
      <c r="BC165" s="112"/>
    </row>
    <row r="166" spans="1:55" s="131" customFormat="1" ht="24.95" customHeight="1">
      <c r="A166" s="115"/>
      <c r="B166" s="116" t="s">
        <v>109</v>
      </c>
      <c r="C166" s="116"/>
      <c r="D166" s="116"/>
      <c r="E166" s="116"/>
      <c r="F166" s="116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  <c r="AV166" s="127"/>
      <c r="AW166" s="127"/>
      <c r="AX166" s="127"/>
      <c r="AY166" s="127"/>
      <c r="AZ166" s="127"/>
      <c r="BA166" s="127"/>
      <c r="BB166" s="127"/>
      <c r="BC166" s="116"/>
    </row>
    <row r="167" spans="1:55" ht="24.95" customHeight="1">
      <c r="A167" s="111" t="s">
        <v>31</v>
      </c>
      <c r="B167" s="112" t="s">
        <v>32</v>
      </c>
      <c r="C167" s="112"/>
      <c r="D167" s="112"/>
      <c r="E167" s="112"/>
      <c r="F167" s="11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22"/>
      <c r="AY167" s="122"/>
      <c r="AZ167" s="122"/>
      <c r="BA167" s="122"/>
      <c r="BB167" s="122"/>
      <c r="BC167" s="112"/>
    </row>
    <row r="168" spans="1:55" ht="24.95" customHeight="1">
      <c r="A168" s="111" t="s">
        <v>33</v>
      </c>
      <c r="B168" s="112" t="s">
        <v>34</v>
      </c>
      <c r="C168" s="112"/>
      <c r="D168" s="112"/>
      <c r="E168" s="112"/>
      <c r="F168" s="11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22"/>
      <c r="AY168" s="122"/>
      <c r="AZ168" s="122"/>
      <c r="BA168" s="122"/>
      <c r="BB168" s="122"/>
      <c r="BC168" s="112"/>
    </row>
    <row r="169" spans="1:55" s="131" customFormat="1" ht="24.95" customHeight="1">
      <c r="A169" s="115"/>
      <c r="B169" s="116" t="s">
        <v>110</v>
      </c>
      <c r="C169" s="116"/>
      <c r="D169" s="116"/>
      <c r="E169" s="116"/>
      <c r="F169" s="116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7"/>
      <c r="AY169" s="127"/>
      <c r="AZ169" s="127"/>
      <c r="BA169" s="127"/>
      <c r="BB169" s="127"/>
      <c r="BC169" s="116"/>
    </row>
    <row r="170" spans="1:55" ht="24.95" customHeight="1">
      <c r="A170" s="111" t="s">
        <v>31</v>
      </c>
      <c r="B170" s="112" t="s">
        <v>32</v>
      </c>
      <c r="C170" s="112"/>
      <c r="D170" s="112"/>
      <c r="E170" s="112"/>
      <c r="F170" s="11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12"/>
    </row>
    <row r="171" spans="1:55" ht="24.95" customHeight="1">
      <c r="A171" s="111" t="s">
        <v>33</v>
      </c>
      <c r="B171" s="112" t="s">
        <v>34</v>
      </c>
      <c r="C171" s="112"/>
      <c r="D171" s="112"/>
      <c r="E171" s="112"/>
      <c r="F171" s="11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12"/>
    </row>
    <row r="172" spans="1:55" s="131" customFormat="1" ht="24.95" customHeight="1">
      <c r="A172" s="115" t="s">
        <v>35</v>
      </c>
      <c r="B172" s="116" t="s">
        <v>111</v>
      </c>
      <c r="C172" s="116"/>
      <c r="D172" s="116"/>
      <c r="E172" s="116"/>
      <c r="F172" s="116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27"/>
      <c r="AX172" s="127"/>
      <c r="AY172" s="127"/>
      <c r="AZ172" s="127"/>
      <c r="BA172" s="127"/>
      <c r="BB172" s="127"/>
      <c r="BC172" s="116"/>
    </row>
    <row r="173" spans="1:55" s="131" customFormat="1" ht="24.95" customHeight="1">
      <c r="A173" s="115" t="s">
        <v>80</v>
      </c>
      <c r="B173" s="116" t="s">
        <v>122</v>
      </c>
      <c r="C173" s="116"/>
      <c r="D173" s="116"/>
      <c r="E173" s="116"/>
      <c r="F173" s="116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16"/>
    </row>
    <row r="174" spans="1:55" ht="24.95" customHeight="1">
      <c r="A174" s="111" t="s">
        <v>31</v>
      </c>
      <c r="B174" s="112" t="s">
        <v>32</v>
      </c>
      <c r="C174" s="112"/>
      <c r="D174" s="112"/>
      <c r="E174" s="112"/>
      <c r="F174" s="11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12"/>
    </row>
    <row r="175" spans="1:55" ht="24.95" customHeight="1">
      <c r="A175" s="111" t="s">
        <v>33</v>
      </c>
      <c r="B175" s="112" t="s">
        <v>34</v>
      </c>
      <c r="C175" s="112"/>
      <c r="D175" s="112"/>
      <c r="E175" s="112"/>
      <c r="F175" s="11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2"/>
      <c r="AX175" s="122"/>
      <c r="AY175" s="122"/>
      <c r="AZ175" s="122"/>
      <c r="BA175" s="122"/>
      <c r="BB175" s="122"/>
      <c r="BC175" s="112"/>
    </row>
    <row r="176" spans="1:55" s="131" customFormat="1" ht="24.95" customHeight="1">
      <c r="A176" s="115" t="s">
        <v>82</v>
      </c>
      <c r="B176" s="116" t="s">
        <v>123</v>
      </c>
      <c r="C176" s="116"/>
      <c r="D176" s="116"/>
      <c r="E176" s="116"/>
      <c r="F176" s="116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7"/>
      <c r="AZ176" s="127"/>
      <c r="BA176" s="127"/>
      <c r="BB176" s="127"/>
      <c r="BC176" s="116"/>
    </row>
    <row r="177" spans="1:55" ht="24.95" customHeight="1">
      <c r="A177" s="111" t="s">
        <v>31</v>
      </c>
      <c r="B177" s="112" t="s">
        <v>32</v>
      </c>
      <c r="C177" s="112"/>
      <c r="D177" s="112"/>
      <c r="E177" s="112"/>
      <c r="F177" s="11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  <c r="AV177" s="122"/>
      <c r="AW177" s="122"/>
      <c r="AX177" s="122"/>
      <c r="AY177" s="122"/>
      <c r="AZ177" s="122"/>
      <c r="BA177" s="122"/>
      <c r="BB177" s="122"/>
      <c r="BC177" s="112"/>
    </row>
    <row r="178" spans="1:55" ht="24.95" customHeight="1">
      <c r="A178" s="111" t="s">
        <v>33</v>
      </c>
      <c r="B178" s="112" t="s">
        <v>34</v>
      </c>
      <c r="C178" s="112"/>
      <c r="D178" s="112"/>
      <c r="E178" s="112"/>
      <c r="F178" s="11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  <c r="AV178" s="122"/>
      <c r="AW178" s="122"/>
      <c r="AX178" s="122"/>
      <c r="AY178" s="122"/>
      <c r="AZ178" s="122"/>
      <c r="BA178" s="122"/>
      <c r="BB178" s="122"/>
      <c r="BC178" s="112"/>
    </row>
    <row r="179" spans="1:55" ht="24.95" customHeight="1">
      <c r="A179" s="113" t="s">
        <v>20</v>
      </c>
      <c r="B179" s="114" t="s">
        <v>112</v>
      </c>
      <c r="C179" s="114"/>
      <c r="D179" s="114"/>
      <c r="E179" s="114"/>
      <c r="F179" s="114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2"/>
      <c r="AQ179" s="132"/>
      <c r="AR179" s="132"/>
      <c r="AS179" s="132"/>
      <c r="AT179" s="132"/>
      <c r="AU179" s="132"/>
      <c r="AV179" s="132"/>
      <c r="AW179" s="132"/>
      <c r="AX179" s="132"/>
      <c r="AY179" s="132"/>
      <c r="AZ179" s="132"/>
      <c r="BA179" s="132"/>
      <c r="BB179" s="132"/>
      <c r="BC179" s="114"/>
    </row>
    <row r="180" spans="1:55" ht="24.95" customHeight="1">
      <c r="A180" s="111"/>
      <c r="B180" s="112" t="s">
        <v>113</v>
      </c>
      <c r="C180" s="112"/>
      <c r="D180" s="112"/>
      <c r="E180" s="112"/>
      <c r="F180" s="11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  <c r="AV180" s="122"/>
      <c r="AW180" s="122"/>
      <c r="AX180" s="122"/>
      <c r="AY180" s="122"/>
      <c r="AZ180" s="122"/>
      <c r="BA180" s="122"/>
      <c r="BB180" s="122"/>
      <c r="BC180" s="112"/>
    </row>
    <row r="181" spans="1:55" ht="24.95" customHeight="1">
      <c r="A181" s="113" t="s">
        <v>33</v>
      </c>
      <c r="B181" s="114" t="s">
        <v>127</v>
      </c>
      <c r="C181" s="114"/>
      <c r="D181" s="114"/>
      <c r="E181" s="114"/>
      <c r="F181" s="114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2"/>
      <c r="AQ181" s="132"/>
      <c r="AR181" s="132"/>
      <c r="AS181" s="132"/>
      <c r="AT181" s="132"/>
      <c r="AU181" s="132"/>
      <c r="AV181" s="132"/>
      <c r="AW181" s="132"/>
      <c r="AX181" s="132"/>
      <c r="AY181" s="132"/>
      <c r="AZ181" s="132"/>
      <c r="BA181" s="132"/>
      <c r="BB181" s="132"/>
      <c r="BC181" s="114"/>
    </row>
    <row r="182" spans="1:55" ht="24.95" customHeight="1">
      <c r="A182" s="133" t="s">
        <v>33</v>
      </c>
      <c r="B182" s="134" t="s">
        <v>33</v>
      </c>
      <c r="C182" s="135"/>
      <c r="D182" s="135"/>
      <c r="E182" s="135"/>
      <c r="F182" s="135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22"/>
      <c r="AY182" s="122"/>
      <c r="AZ182" s="122"/>
      <c r="BA182" s="122"/>
      <c r="BB182" s="122"/>
      <c r="BC182" s="135"/>
    </row>
    <row r="183" spans="1:55" ht="24.95" customHeight="1">
      <c r="A183" s="135"/>
      <c r="B183" s="135"/>
      <c r="C183" s="135"/>
      <c r="D183" s="135"/>
      <c r="E183" s="135"/>
      <c r="F183" s="135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22"/>
      <c r="AZ183" s="122"/>
      <c r="BA183" s="122"/>
      <c r="BB183" s="122"/>
      <c r="BC183" s="135"/>
    </row>
  </sheetData>
  <mergeCells count="79">
    <mergeCell ref="AY7:AY11"/>
    <mergeCell ref="AZ7:BB7"/>
    <mergeCell ref="AZ8:AZ11"/>
    <mergeCell ref="BA8:BB8"/>
    <mergeCell ref="BA9:BA11"/>
    <mergeCell ref="O6:AX6"/>
    <mergeCell ref="F7:F11"/>
    <mergeCell ref="G7:H7"/>
    <mergeCell ref="G8:G11"/>
    <mergeCell ref="H8:H11"/>
    <mergeCell ref="I7:I11"/>
    <mergeCell ref="J7:J11"/>
    <mergeCell ref="L7:N7"/>
    <mergeCell ref="K7:K11"/>
    <mergeCell ref="L8:L11"/>
    <mergeCell ref="M8:N8"/>
    <mergeCell ref="M9:M11"/>
    <mergeCell ref="N9:N11"/>
    <mergeCell ref="AO7:AX7"/>
    <mergeCell ref="AO8:AR8"/>
    <mergeCell ref="AS8:AX8"/>
    <mergeCell ref="AS9:AS11"/>
    <mergeCell ref="AT9:AT11"/>
    <mergeCell ref="AU9:AX9"/>
    <mergeCell ref="AP10:AP11"/>
    <mergeCell ref="AQ10:AR10"/>
    <mergeCell ref="AU10:AV10"/>
    <mergeCell ref="AW10:AX10"/>
    <mergeCell ref="V10:V11"/>
    <mergeCell ref="W10:X10"/>
    <mergeCell ref="Y9:Y11"/>
    <mergeCell ref="AO9:AO11"/>
    <mergeCell ref="AP9:AR9"/>
    <mergeCell ref="AE9:AE11"/>
    <mergeCell ref="AF9:AH9"/>
    <mergeCell ref="AI9:AI11"/>
    <mergeCell ref="AJ9:AJ11"/>
    <mergeCell ref="AK9:AN9"/>
    <mergeCell ref="AF10:AF11"/>
    <mergeCell ref="AG10:AH10"/>
    <mergeCell ref="AK10:AL10"/>
    <mergeCell ref="AM10:AN10"/>
    <mergeCell ref="S8:T8"/>
    <mergeCell ref="AE7:AN7"/>
    <mergeCell ref="AE8:AH8"/>
    <mergeCell ref="AI8:AN8"/>
    <mergeCell ref="U8:X8"/>
    <mergeCell ref="P10:P11"/>
    <mergeCell ref="Y8:AD8"/>
    <mergeCell ref="U7:AD7"/>
    <mergeCell ref="A1:BC1"/>
    <mergeCell ref="A2:BC2"/>
    <mergeCell ref="E6:E11"/>
    <mergeCell ref="BB9:BB11"/>
    <mergeCell ref="I6:J6"/>
    <mergeCell ref="F6:H6"/>
    <mergeCell ref="A6:A11"/>
    <mergeCell ref="B6:B11"/>
    <mergeCell ref="C6:C11"/>
    <mergeCell ref="D6:D11"/>
    <mergeCell ref="K6:N6"/>
    <mergeCell ref="BC6:BC11"/>
    <mergeCell ref="O8:R8"/>
    <mergeCell ref="A3:BC3"/>
    <mergeCell ref="A5:BC5"/>
    <mergeCell ref="A4:BC4"/>
    <mergeCell ref="O7:T7"/>
    <mergeCell ref="Z9:Z11"/>
    <mergeCell ref="AA10:AB10"/>
    <mergeCell ref="AA9:AD9"/>
    <mergeCell ref="AC10:AD10"/>
    <mergeCell ref="Q10:R10"/>
    <mergeCell ref="P9:R9"/>
    <mergeCell ref="U9:U11"/>
    <mergeCell ref="V9:X9"/>
    <mergeCell ref="S9:S11"/>
    <mergeCell ref="T9:T11"/>
    <mergeCell ref="AY6:BB6"/>
    <mergeCell ref="O9:O11"/>
  </mergeCells>
  <pageMargins left="0.59055118110236227" right="0.39370078740157483" top="0.78740157480314965" bottom="0.39370078740157483" header="0.31496062992125984" footer="0.31496062992125984"/>
  <pageSetup paperSize="9" scale="35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8"/>
  <sheetViews>
    <sheetView workbookViewId="0">
      <selection activeCell="A2" sqref="A2:BD2"/>
    </sheetView>
  </sheetViews>
  <sheetFormatPr defaultRowHeight="12.75"/>
  <cols>
    <col min="1" max="1" width="5" customWidth="1"/>
    <col min="2" max="2" width="44.33203125" customWidth="1"/>
    <col min="3" max="3" width="8.5" customWidth="1"/>
    <col min="5" max="56" width="7.83203125" customWidth="1"/>
  </cols>
  <sheetData>
    <row r="1" spans="1:56" s="13" customFormat="1" ht="18.75">
      <c r="A1" s="218" t="s">
        <v>232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</row>
    <row r="2" spans="1:56" s="13" customFormat="1" ht="18.75">
      <c r="A2" s="219" t="s">
        <v>72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</row>
    <row r="3" spans="1:56" s="13" customFormat="1" ht="18.75">
      <c r="A3" s="218" t="s">
        <v>119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</row>
    <row r="4" spans="1:56" s="13" customFormat="1" ht="18.75">
      <c r="A4" s="219" t="str">
        <f>'Bieu 01 TH'!A4:AN4</f>
        <v>(Biểu mẫu kèm theo Công văn số              /SKHĐT-TH ngày           tháng       năm 2019 của Sở Kế hoạch và Đầu tư)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</row>
    <row r="5" spans="1:56" s="13" customFormat="1" ht="18.75">
      <c r="A5" s="220" t="s">
        <v>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</row>
    <row r="6" spans="1:56" ht="52.5" customHeight="1">
      <c r="A6" s="217" t="s">
        <v>1</v>
      </c>
      <c r="B6" s="217" t="s">
        <v>21</v>
      </c>
      <c r="C6" s="217" t="s">
        <v>115</v>
      </c>
      <c r="D6" s="217" t="s">
        <v>105</v>
      </c>
      <c r="E6" s="217" t="s">
        <v>106</v>
      </c>
      <c r="F6" s="217" t="s">
        <v>107</v>
      </c>
      <c r="G6" s="217" t="s">
        <v>114</v>
      </c>
      <c r="H6" s="217"/>
      <c r="I6" s="217"/>
      <c r="J6" s="217" t="s">
        <v>117</v>
      </c>
      <c r="K6" s="217"/>
      <c r="L6" s="217" t="s">
        <v>116</v>
      </c>
      <c r="M6" s="217"/>
      <c r="N6" s="217"/>
      <c r="O6" s="217"/>
      <c r="P6" s="217" t="s">
        <v>28</v>
      </c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 t="s">
        <v>118</v>
      </c>
      <c r="BA6" s="217"/>
      <c r="BB6" s="217"/>
      <c r="BC6" s="217"/>
      <c r="BD6" s="217" t="s">
        <v>3</v>
      </c>
    </row>
    <row r="7" spans="1:56" ht="25.5" customHeight="1">
      <c r="A7" s="217"/>
      <c r="B7" s="217"/>
      <c r="C7" s="217"/>
      <c r="D7" s="217"/>
      <c r="E7" s="217"/>
      <c r="F7" s="217"/>
      <c r="G7" s="217" t="s">
        <v>24</v>
      </c>
      <c r="H7" s="217" t="s">
        <v>25</v>
      </c>
      <c r="I7" s="217"/>
      <c r="J7" s="217" t="s">
        <v>26</v>
      </c>
      <c r="K7" s="217" t="s">
        <v>68</v>
      </c>
      <c r="L7" s="217" t="s">
        <v>26</v>
      </c>
      <c r="M7" s="217" t="s">
        <v>68</v>
      </c>
      <c r="N7" s="217"/>
      <c r="O7" s="217"/>
      <c r="P7" s="217" t="s">
        <v>201</v>
      </c>
      <c r="Q7" s="217"/>
      <c r="R7" s="217"/>
      <c r="S7" s="217"/>
      <c r="T7" s="217"/>
      <c r="U7" s="217"/>
      <c r="V7" s="217" t="s">
        <v>203</v>
      </c>
      <c r="W7" s="217"/>
      <c r="X7" s="217"/>
      <c r="Y7" s="217"/>
      <c r="Z7" s="217"/>
      <c r="AA7" s="217"/>
      <c r="AB7" s="217"/>
      <c r="AC7" s="217"/>
      <c r="AD7" s="217"/>
      <c r="AE7" s="217"/>
      <c r="AF7" s="217" t="s">
        <v>204</v>
      </c>
      <c r="AG7" s="217"/>
      <c r="AH7" s="217"/>
      <c r="AI7" s="217"/>
      <c r="AJ7" s="217"/>
      <c r="AK7" s="217"/>
      <c r="AL7" s="217"/>
      <c r="AM7" s="217"/>
      <c r="AN7" s="217"/>
      <c r="AO7" s="217"/>
      <c r="AP7" s="217" t="s">
        <v>211</v>
      </c>
      <c r="AQ7" s="217"/>
      <c r="AR7" s="217"/>
      <c r="AS7" s="217"/>
      <c r="AT7" s="217"/>
      <c r="AU7" s="217"/>
      <c r="AV7" s="217"/>
      <c r="AW7" s="217"/>
      <c r="AX7" s="217"/>
      <c r="AY7" s="217"/>
      <c r="AZ7" s="217" t="s">
        <v>26</v>
      </c>
      <c r="BA7" s="217" t="s">
        <v>68</v>
      </c>
      <c r="BB7" s="217"/>
      <c r="BC7" s="217"/>
      <c r="BD7" s="217"/>
    </row>
    <row r="8" spans="1:56" ht="28.5" customHeight="1">
      <c r="A8" s="217"/>
      <c r="B8" s="217"/>
      <c r="C8" s="217"/>
      <c r="D8" s="217"/>
      <c r="E8" s="217"/>
      <c r="F8" s="217"/>
      <c r="G8" s="217"/>
      <c r="H8" s="217" t="s">
        <v>26</v>
      </c>
      <c r="I8" s="217" t="s">
        <v>68</v>
      </c>
      <c r="J8" s="217"/>
      <c r="K8" s="217"/>
      <c r="L8" s="217"/>
      <c r="M8" s="217" t="s">
        <v>27</v>
      </c>
      <c r="N8" s="217" t="s">
        <v>28</v>
      </c>
      <c r="O8" s="217"/>
      <c r="P8" s="217" t="s">
        <v>200</v>
      </c>
      <c r="Q8" s="217"/>
      <c r="R8" s="217"/>
      <c r="S8" s="217"/>
      <c r="T8" s="217" t="s">
        <v>202</v>
      </c>
      <c r="U8" s="217"/>
      <c r="V8" s="217" t="s">
        <v>200</v>
      </c>
      <c r="W8" s="217"/>
      <c r="X8" s="217"/>
      <c r="Y8" s="217"/>
      <c r="Z8" s="217" t="s">
        <v>207</v>
      </c>
      <c r="AA8" s="217"/>
      <c r="AB8" s="217"/>
      <c r="AC8" s="217"/>
      <c r="AD8" s="217"/>
      <c r="AE8" s="217"/>
      <c r="AF8" s="217" t="s">
        <v>200</v>
      </c>
      <c r="AG8" s="217"/>
      <c r="AH8" s="217"/>
      <c r="AI8" s="217"/>
      <c r="AJ8" s="217" t="s">
        <v>209</v>
      </c>
      <c r="AK8" s="217"/>
      <c r="AL8" s="217"/>
      <c r="AM8" s="217"/>
      <c r="AN8" s="217"/>
      <c r="AO8" s="217"/>
      <c r="AP8" s="217" t="s">
        <v>200</v>
      </c>
      <c r="AQ8" s="217"/>
      <c r="AR8" s="217"/>
      <c r="AS8" s="217"/>
      <c r="AT8" s="217" t="s">
        <v>212</v>
      </c>
      <c r="AU8" s="217"/>
      <c r="AV8" s="217"/>
      <c r="AW8" s="217"/>
      <c r="AX8" s="217"/>
      <c r="AY8" s="217"/>
      <c r="AZ8" s="217"/>
      <c r="BA8" s="217" t="s">
        <v>27</v>
      </c>
      <c r="BB8" s="217" t="s">
        <v>28</v>
      </c>
      <c r="BC8" s="217"/>
      <c r="BD8" s="217"/>
    </row>
    <row r="9" spans="1:56" ht="21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 t="s">
        <v>29</v>
      </c>
      <c r="O9" s="217" t="s">
        <v>44</v>
      </c>
      <c r="P9" s="217" t="s">
        <v>26</v>
      </c>
      <c r="Q9" s="217" t="s">
        <v>68</v>
      </c>
      <c r="R9" s="217"/>
      <c r="S9" s="217"/>
      <c r="T9" s="217" t="s">
        <v>26</v>
      </c>
      <c r="U9" s="217" t="s">
        <v>68</v>
      </c>
      <c r="V9" s="217" t="s">
        <v>26</v>
      </c>
      <c r="W9" s="217" t="s">
        <v>68</v>
      </c>
      <c r="X9" s="217"/>
      <c r="Y9" s="217"/>
      <c r="Z9" s="217" t="s">
        <v>26</v>
      </c>
      <c r="AA9" s="217" t="s">
        <v>215</v>
      </c>
      <c r="AB9" s="217" t="s">
        <v>28</v>
      </c>
      <c r="AC9" s="217"/>
      <c r="AD9" s="217"/>
      <c r="AE9" s="217"/>
      <c r="AF9" s="217" t="s">
        <v>26</v>
      </c>
      <c r="AG9" s="217" t="s">
        <v>68</v>
      </c>
      <c r="AH9" s="217"/>
      <c r="AI9" s="217"/>
      <c r="AJ9" s="217" t="s">
        <v>26</v>
      </c>
      <c r="AK9" s="217" t="s">
        <v>68</v>
      </c>
      <c r="AL9" s="217" t="s">
        <v>28</v>
      </c>
      <c r="AM9" s="217"/>
      <c r="AN9" s="217"/>
      <c r="AO9" s="217"/>
      <c r="AP9" s="217" t="s">
        <v>26</v>
      </c>
      <c r="AQ9" s="217" t="s">
        <v>68</v>
      </c>
      <c r="AR9" s="217"/>
      <c r="AS9" s="217"/>
      <c r="AT9" s="217" t="s">
        <v>26</v>
      </c>
      <c r="AU9" s="217" t="s">
        <v>68</v>
      </c>
      <c r="AV9" s="217" t="s">
        <v>28</v>
      </c>
      <c r="AW9" s="217"/>
      <c r="AX9" s="217"/>
      <c r="AY9" s="217"/>
      <c r="AZ9" s="217"/>
      <c r="BA9" s="217"/>
      <c r="BB9" s="217" t="s">
        <v>29</v>
      </c>
      <c r="BC9" s="217" t="s">
        <v>44</v>
      </c>
      <c r="BD9" s="217"/>
    </row>
    <row r="10" spans="1:56" ht="39.75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 t="s">
        <v>27</v>
      </c>
      <c r="R10" s="217" t="s">
        <v>28</v>
      </c>
      <c r="S10" s="217"/>
      <c r="T10" s="217"/>
      <c r="U10" s="217"/>
      <c r="V10" s="217"/>
      <c r="W10" s="217" t="s">
        <v>27</v>
      </c>
      <c r="X10" s="217" t="s">
        <v>28</v>
      </c>
      <c r="Y10" s="217"/>
      <c r="Z10" s="217"/>
      <c r="AA10" s="217"/>
      <c r="AB10" s="217" t="s">
        <v>208</v>
      </c>
      <c r="AC10" s="217"/>
      <c r="AD10" s="217" t="s">
        <v>205</v>
      </c>
      <c r="AE10" s="217"/>
      <c r="AF10" s="217"/>
      <c r="AG10" s="217" t="s">
        <v>27</v>
      </c>
      <c r="AH10" s="217" t="s">
        <v>28</v>
      </c>
      <c r="AI10" s="217"/>
      <c r="AJ10" s="217"/>
      <c r="AK10" s="217"/>
      <c r="AL10" s="217" t="s">
        <v>210</v>
      </c>
      <c r="AM10" s="217"/>
      <c r="AN10" s="217" t="s">
        <v>206</v>
      </c>
      <c r="AO10" s="217"/>
      <c r="AP10" s="217"/>
      <c r="AQ10" s="217" t="s">
        <v>27</v>
      </c>
      <c r="AR10" s="217" t="s">
        <v>28</v>
      </c>
      <c r="AS10" s="217"/>
      <c r="AT10" s="217"/>
      <c r="AU10" s="217"/>
      <c r="AV10" s="217" t="s">
        <v>213</v>
      </c>
      <c r="AW10" s="217"/>
      <c r="AX10" s="217" t="s">
        <v>214</v>
      </c>
      <c r="AY10" s="217"/>
      <c r="AZ10" s="217"/>
      <c r="BA10" s="217"/>
      <c r="BB10" s="217"/>
      <c r="BC10" s="217"/>
      <c r="BD10" s="217"/>
    </row>
    <row r="11" spans="1:56" ht="64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94" t="s">
        <v>29</v>
      </c>
      <c r="S11" s="94" t="s">
        <v>44</v>
      </c>
      <c r="T11" s="217"/>
      <c r="U11" s="217"/>
      <c r="V11" s="217"/>
      <c r="W11" s="217"/>
      <c r="X11" s="94" t="s">
        <v>29</v>
      </c>
      <c r="Y11" s="94" t="s">
        <v>44</v>
      </c>
      <c r="Z11" s="217"/>
      <c r="AA11" s="217"/>
      <c r="AB11" s="94" t="s">
        <v>26</v>
      </c>
      <c r="AC11" s="94" t="s">
        <v>68</v>
      </c>
      <c r="AD11" s="94" t="s">
        <v>26</v>
      </c>
      <c r="AE11" s="94" t="s">
        <v>68</v>
      </c>
      <c r="AF11" s="217"/>
      <c r="AG11" s="217"/>
      <c r="AH11" s="94" t="s">
        <v>29</v>
      </c>
      <c r="AI11" s="94" t="s">
        <v>44</v>
      </c>
      <c r="AJ11" s="217"/>
      <c r="AK11" s="217"/>
      <c r="AL11" s="94" t="s">
        <v>26</v>
      </c>
      <c r="AM11" s="94" t="s">
        <v>68</v>
      </c>
      <c r="AN11" s="94" t="s">
        <v>26</v>
      </c>
      <c r="AO11" s="94" t="s">
        <v>68</v>
      </c>
      <c r="AP11" s="217"/>
      <c r="AQ11" s="217"/>
      <c r="AR11" s="94" t="s">
        <v>29</v>
      </c>
      <c r="AS11" s="94" t="s">
        <v>44</v>
      </c>
      <c r="AT11" s="217"/>
      <c r="AU11" s="217"/>
      <c r="AV11" s="94" t="s">
        <v>26</v>
      </c>
      <c r="AW11" s="94" t="s">
        <v>68</v>
      </c>
      <c r="AX11" s="94" t="s">
        <v>26</v>
      </c>
      <c r="AY11" s="94" t="s">
        <v>68</v>
      </c>
      <c r="AZ11" s="217"/>
      <c r="BA11" s="217"/>
      <c r="BB11" s="217"/>
      <c r="BC11" s="217"/>
      <c r="BD11" s="217"/>
    </row>
    <row r="12" spans="1:56" ht="24.95" customHeigh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  <c r="T12" s="2">
        <v>20</v>
      </c>
      <c r="U12" s="2">
        <v>21</v>
      </c>
      <c r="V12" s="2">
        <v>22</v>
      </c>
      <c r="W12" s="2">
        <v>23</v>
      </c>
      <c r="X12" s="2">
        <v>24</v>
      </c>
      <c r="Y12" s="2">
        <v>25</v>
      </c>
      <c r="Z12" s="2">
        <v>26</v>
      </c>
      <c r="AA12" s="2">
        <v>27</v>
      </c>
      <c r="AB12" s="2">
        <v>28</v>
      </c>
      <c r="AC12" s="2">
        <v>29</v>
      </c>
      <c r="AD12" s="2">
        <v>30</v>
      </c>
      <c r="AE12" s="2">
        <v>31</v>
      </c>
      <c r="AF12" s="2">
        <v>32</v>
      </c>
      <c r="AG12" s="2">
        <v>33</v>
      </c>
      <c r="AH12" s="2">
        <v>34</v>
      </c>
      <c r="AI12" s="2">
        <v>35</v>
      </c>
      <c r="AJ12" s="2">
        <v>36</v>
      </c>
      <c r="AK12" s="2">
        <v>37</v>
      </c>
      <c r="AL12" s="2">
        <v>38</v>
      </c>
      <c r="AM12" s="2">
        <v>39</v>
      </c>
      <c r="AN12" s="2">
        <v>40</v>
      </c>
      <c r="AO12" s="2">
        <v>41</v>
      </c>
      <c r="AP12" s="2">
        <v>42</v>
      </c>
      <c r="AQ12" s="2">
        <v>43</v>
      </c>
      <c r="AR12" s="2">
        <v>44</v>
      </c>
      <c r="AS12" s="2">
        <v>45</v>
      </c>
      <c r="AT12" s="2">
        <v>46</v>
      </c>
      <c r="AU12" s="2">
        <v>47</v>
      </c>
      <c r="AV12" s="2">
        <v>48</v>
      </c>
      <c r="AW12" s="2">
        <v>49</v>
      </c>
      <c r="AX12" s="2">
        <v>50</v>
      </c>
      <c r="AY12" s="2">
        <v>51</v>
      </c>
      <c r="AZ12" s="2">
        <v>52</v>
      </c>
      <c r="BA12" s="2">
        <v>53</v>
      </c>
      <c r="BB12" s="2">
        <v>54</v>
      </c>
      <c r="BC12" s="2">
        <v>55</v>
      </c>
      <c r="BD12" s="2">
        <v>56</v>
      </c>
    </row>
    <row r="13" spans="1:56" ht="24.95" customHeight="1">
      <c r="A13" s="3"/>
      <c r="B13" s="3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4"/>
      <c r="BA13" s="4"/>
      <c r="BB13" s="4"/>
      <c r="BC13" s="4"/>
      <c r="BD13" s="4"/>
    </row>
    <row r="14" spans="1:56" ht="24.95" customHeight="1">
      <c r="A14" s="15" t="s">
        <v>19</v>
      </c>
      <c r="B14" s="16" t="s">
        <v>126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16"/>
      <c r="BA14" s="16"/>
      <c r="BB14" s="16"/>
      <c r="BC14" s="16"/>
      <c r="BD14" s="16"/>
    </row>
    <row r="15" spans="1:56" s="101" customFormat="1" ht="24.95" customHeight="1">
      <c r="A15" s="36" t="s">
        <v>217</v>
      </c>
      <c r="B15" s="36" t="s">
        <v>75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</row>
    <row r="16" spans="1:56" ht="24.95" customHeight="1">
      <c r="A16" s="6"/>
      <c r="B16" s="6" t="s">
        <v>125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7"/>
      <c r="BA16" s="7"/>
      <c r="BB16" s="7"/>
      <c r="BC16" s="7"/>
      <c r="BD16" s="7"/>
    </row>
    <row r="17" spans="1:56" ht="24.95" customHeight="1">
      <c r="A17" s="3" t="s">
        <v>31</v>
      </c>
      <c r="B17" s="4" t="s">
        <v>32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4"/>
      <c r="BA17" s="4"/>
      <c r="BB17" s="4"/>
      <c r="BC17" s="4"/>
      <c r="BD17" s="4"/>
    </row>
    <row r="18" spans="1:56" ht="24.95" customHeight="1">
      <c r="A18" s="3" t="s">
        <v>33</v>
      </c>
      <c r="B18" s="4" t="s">
        <v>34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4"/>
      <c r="BA18" s="4"/>
      <c r="BB18" s="4"/>
      <c r="BC18" s="4"/>
      <c r="BD18" s="4"/>
    </row>
    <row r="19" spans="1:56" ht="24.95" customHeight="1">
      <c r="A19" s="6"/>
      <c r="B19" s="6" t="s">
        <v>46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7"/>
      <c r="BA19" s="7"/>
      <c r="BB19" s="7"/>
      <c r="BC19" s="7"/>
      <c r="BD19" s="7"/>
    </row>
    <row r="20" spans="1:56" ht="24.95" customHeight="1">
      <c r="A20" s="6" t="s">
        <v>30</v>
      </c>
      <c r="B20" s="7" t="s">
        <v>124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7"/>
      <c r="BA20" s="7"/>
      <c r="BB20" s="7"/>
      <c r="BC20" s="7"/>
      <c r="BD20" s="7"/>
    </row>
    <row r="21" spans="1:56" ht="24.95" customHeight="1">
      <c r="A21" s="6" t="s">
        <v>80</v>
      </c>
      <c r="B21" s="7" t="s">
        <v>120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7"/>
      <c r="BA21" s="7"/>
      <c r="BB21" s="7"/>
      <c r="BC21" s="7"/>
      <c r="BD21" s="7"/>
    </row>
    <row r="22" spans="1:56" ht="24.95" customHeight="1">
      <c r="A22" s="3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4"/>
      <c r="BA22" s="4"/>
      <c r="BB22" s="4"/>
      <c r="BC22" s="4"/>
      <c r="BD22" s="4"/>
    </row>
    <row r="23" spans="1:56" ht="24.95" customHeight="1">
      <c r="A23" s="3" t="s">
        <v>33</v>
      </c>
      <c r="B23" s="4" t="s">
        <v>34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4"/>
      <c r="BA23" s="4"/>
      <c r="BB23" s="4"/>
      <c r="BC23" s="4"/>
      <c r="BD23" s="4"/>
    </row>
    <row r="24" spans="1:56" ht="24.95" customHeight="1">
      <c r="A24" s="6" t="s">
        <v>82</v>
      </c>
      <c r="B24" s="7" t="s">
        <v>121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7"/>
      <c r="BA24" s="7"/>
      <c r="BB24" s="7"/>
      <c r="BC24" s="7"/>
      <c r="BD24" s="7"/>
    </row>
    <row r="25" spans="1:56" ht="24.95" customHeight="1">
      <c r="A25" s="3" t="s">
        <v>31</v>
      </c>
      <c r="B25" s="4" t="s">
        <v>32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4"/>
      <c r="BA25" s="4"/>
      <c r="BB25" s="4"/>
      <c r="BC25" s="4"/>
      <c r="BD25" s="4"/>
    </row>
    <row r="26" spans="1:56" ht="24.95" customHeight="1">
      <c r="A26" s="3" t="s">
        <v>33</v>
      </c>
      <c r="B26" s="4" t="s">
        <v>34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4"/>
      <c r="BA26" s="4"/>
      <c r="BB26" s="4"/>
      <c r="BC26" s="4"/>
      <c r="BD26" s="4"/>
    </row>
    <row r="27" spans="1:56" s="14" customFormat="1" ht="24.95" customHeight="1">
      <c r="A27" s="6" t="s">
        <v>83</v>
      </c>
      <c r="B27" s="7" t="s">
        <v>123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7"/>
      <c r="BA27" s="7"/>
      <c r="BB27" s="7"/>
      <c r="BC27" s="7"/>
      <c r="BD27" s="7"/>
    </row>
    <row r="28" spans="1:56" ht="24.95" customHeight="1">
      <c r="A28" s="3"/>
      <c r="B28" s="4" t="s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4"/>
      <c r="BA28" s="4"/>
      <c r="BB28" s="4"/>
      <c r="BC28" s="4"/>
      <c r="BD28" s="4"/>
    </row>
    <row r="29" spans="1:56" s="14" customFormat="1" ht="24.95" customHeight="1">
      <c r="A29" s="6"/>
      <c r="B29" s="7" t="s">
        <v>109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7"/>
      <c r="BA29" s="7"/>
      <c r="BB29" s="7"/>
      <c r="BC29" s="7"/>
      <c r="BD29" s="7"/>
    </row>
    <row r="30" spans="1:56" ht="24.95" customHeight="1">
      <c r="A30" s="3" t="s">
        <v>31</v>
      </c>
      <c r="B30" s="4" t="s">
        <v>32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4"/>
      <c r="BA30" s="4"/>
      <c r="BB30" s="4"/>
      <c r="BC30" s="4"/>
      <c r="BD30" s="4"/>
    </row>
    <row r="31" spans="1:56" ht="24.95" customHeight="1">
      <c r="A31" s="3" t="s">
        <v>33</v>
      </c>
      <c r="B31" s="4" t="s">
        <v>34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4"/>
      <c r="BA31" s="4"/>
      <c r="BB31" s="4"/>
      <c r="BC31" s="4"/>
      <c r="BD31" s="4"/>
    </row>
    <row r="32" spans="1:56" s="14" customFormat="1" ht="24.95" customHeight="1">
      <c r="A32" s="6"/>
      <c r="B32" s="7" t="s">
        <v>110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7"/>
      <c r="BA32" s="7"/>
      <c r="BB32" s="7"/>
      <c r="BC32" s="7"/>
      <c r="BD32" s="7"/>
    </row>
    <row r="33" spans="1:56" ht="24.95" customHeight="1">
      <c r="A33" s="3" t="s">
        <v>31</v>
      </c>
      <c r="B33" s="4" t="s">
        <v>32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4"/>
      <c r="BA33" s="4"/>
      <c r="BB33" s="4"/>
      <c r="BC33" s="4"/>
      <c r="BD33" s="4"/>
    </row>
    <row r="34" spans="1:56" ht="24.95" customHeight="1">
      <c r="A34" s="3" t="s">
        <v>33</v>
      </c>
      <c r="B34" s="4" t="s">
        <v>34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4"/>
      <c r="BA34" s="4"/>
      <c r="BB34" s="4"/>
      <c r="BC34" s="4"/>
      <c r="BD34" s="4"/>
    </row>
    <row r="35" spans="1:56" s="14" customFormat="1" ht="24.95" customHeight="1">
      <c r="A35" s="6" t="s">
        <v>35</v>
      </c>
      <c r="B35" s="7" t="s">
        <v>111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7"/>
      <c r="BA35" s="7"/>
      <c r="BB35" s="7"/>
      <c r="BC35" s="7"/>
      <c r="BD35" s="7"/>
    </row>
    <row r="36" spans="1:56" s="14" customFormat="1" ht="24.95" customHeight="1">
      <c r="A36" s="6" t="s">
        <v>80</v>
      </c>
      <c r="B36" s="7" t="s">
        <v>122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7"/>
      <c r="BA36" s="7"/>
      <c r="BB36" s="7"/>
      <c r="BC36" s="7"/>
      <c r="BD36" s="7"/>
    </row>
    <row r="37" spans="1:56" ht="24.95" customHeight="1">
      <c r="A37" s="3" t="s">
        <v>31</v>
      </c>
      <c r="B37" s="4" t="s">
        <v>32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4"/>
      <c r="BA37" s="4"/>
      <c r="BB37" s="4"/>
      <c r="BC37" s="4"/>
      <c r="BD37" s="4"/>
    </row>
    <row r="38" spans="1:56" ht="24.95" customHeight="1">
      <c r="A38" s="3" t="s">
        <v>33</v>
      </c>
      <c r="B38" s="4" t="s">
        <v>34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4"/>
      <c r="BA38" s="4"/>
      <c r="BB38" s="4"/>
      <c r="BC38" s="4"/>
      <c r="BD38" s="4"/>
    </row>
    <row r="39" spans="1:56" s="14" customFormat="1" ht="24.95" customHeight="1">
      <c r="A39" s="6" t="s">
        <v>82</v>
      </c>
      <c r="B39" s="7" t="s">
        <v>123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7"/>
      <c r="BA39" s="7"/>
      <c r="BB39" s="7"/>
      <c r="BC39" s="7"/>
      <c r="BD39" s="7"/>
    </row>
    <row r="40" spans="1:56" ht="24.95" customHeight="1">
      <c r="A40" s="3" t="s">
        <v>31</v>
      </c>
      <c r="B40" s="4" t="s">
        <v>32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4"/>
      <c r="BA40" s="4"/>
      <c r="BB40" s="4"/>
      <c r="BC40" s="4"/>
      <c r="BD40" s="4"/>
    </row>
    <row r="41" spans="1:56" ht="24.95" customHeight="1">
      <c r="A41" s="3" t="s">
        <v>33</v>
      </c>
      <c r="B41" s="4" t="s">
        <v>34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4"/>
      <c r="BA41" s="4"/>
      <c r="BB41" s="4"/>
      <c r="BC41" s="4"/>
      <c r="BD41" s="4"/>
    </row>
    <row r="42" spans="1:56" ht="24.95" customHeight="1">
      <c r="A42" s="36" t="s">
        <v>218</v>
      </c>
      <c r="B42" s="36" t="s">
        <v>76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</row>
    <row r="43" spans="1:56" ht="24.95" customHeight="1">
      <c r="A43" s="3"/>
      <c r="B43" s="4" t="s">
        <v>219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</row>
    <row r="44" spans="1:56" ht="24.95" customHeight="1">
      <c r="A44" s="15" t="s">
        <v>20</v>
      </c>
      <c r="B44" s="16" t="s">
        <v>112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16"/>
      <c r="BA44" s="16"/>
      <c r="BB44" s="16"/>
      <c r="BC44" s="16"/>
      <c r="BD44" s="16"/>
    </row>
    <row r="45" spans="1:56" ht="24.95" customHeight="1">
      <c r="A45" s="3"/>
      <c r="B45" s="4" t="s">
        <v>220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4"/>
      <c r="BA45" s="4"/>
      <c r="BB45" s="4"/>
      <c r="BC45" s="4"/>
      <c r="BD45" s="4"/>
    </row>
    <row r="46" spans="1:56" ht="24.95" customHeight="1">
      <c r="A46" s="15" t="s">
        <v>33</v>
      </c>
      <c r="B46" s="16" t="s">
        <v>127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16"/>
      <c r="BA46" s="16"/>
      <c r="BB46" s="16"/>
      <c r="BC46" s="16"/>
      <c r="BD46" s="16"/>
    </row>
    <row r="47" spans="1:56" ht="24.95" customHeight="1">
      <c r="A47" s="34" t="s">
        <v>33</v>
      </c>
      <c r="B47" s="35" t="s">
        <v>33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29"/>
      <c r="BA47" s="29"/>
      <c r="BB47" s="29"/>
      <c r="BC47" s="29"/>
      <c r="BD47" s="29"/>
    </row>
    <row r="48" spans="1:56" ht="24.9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</row>
  </sheetData>
  <mergeCells count="80">
    <mergeCell ref="AV9:AY9"/>
    <mergeCell ref="AL10:AM10"/>
    <mergeCell ref="AN10:AO10"/>
    <mergeCell ref="AQ10:AQ11"/>
    <mergeCell ref="AR10:AS10"/>
    <mergeCell ref="AU9:AU11"/>
    <mergeCell ref="BB9:BB11"/>
    <mergeCell ref="BC9:BC11"/>
    <mergeCell ref="Q10:Q11"/>
    <mergeCell ref="R10:S10"/>
    <mergeCell ref="W10:W11"/>
    <mergeCell ref="X10:Y10"/>
    <mergeCell ref="AB10:AC10"/>
    <mergeCell ref="AD10:AE10"/>
    <mergeCell ref="AJ9:AJ11"/>
    <mergeCell ref="AK9:AK11"/>
    <mergeCell ref="AL9:AO9"/>
    <mergeCell ref="AP9:AP11"/>
    <mergeCell ref="AQ9:AS9"/>
    <mergeCell ref="AT9:AT11"/>
    <mergeCell ref="AA9:AA11"/>
    <mergeCell ref="AB9:AE9"/>
    <mergeCell ref="BB8:BC8"/>
    <mergeCell ref="N9:N11"/>
    <mergeCell ref="O9:O11"/>
    <mergeCell ref="P9:P11"/>
    <mergeCell ref="Q9:S9"/>
    <mergeCell ref="T9:T11"/>
    <mergeCell ref="U9:U11"/>
    <mergeCell ref="V9:V11"/>
    <mergeCell ref="W9:Y9"/>
    <mergeCell ref="Z9:Z11"/>
    <mergeCell ref="Z8:AE8"/>
    <mergeCell ref="AF8:AI8"/>
    <mergeCell ref="AJ8:AO8"/>
    <mergeCell ref="AP8:AS8"/>
    <mergeCell ref="AT8:AY8"/>
    <mergeCell ref="BA8:BA11"/>
    <mergeCell ref="BD6:BD11"/>
    <mergeCell ref="G7:G11"/>
    <mergeCell ref="H7:I7"/>
    <mergeCell ref="J7:J11"/>
    <mergeCell ref="K7:K11"/>
    <mergeCell ref="L7:L11"/>
    <mergeCell ref="M7:O7"/>
    <mergeCell ref="P7:U7"/>
    <mergeCell ref="V7:AE7"/>
    <mergeCell ref="AF7:AO7"/>
    <mergeCell ref="AZ6:BC6"/>
    <mergeCell ref="AZ7:AZ11"/>
    <mergeCell ref="BA7:BC7"/>
    <mergeCell ref="AF9:AF11"/>
    <mergeCell ref="AG9:AI9"/>
    <mergeCell ref="I8:I11"/>
    <mergeCell ref="F6:F11"/>
    <mergeCell ref="G6:I6"/>
    <mergeCell ref="J6:K6"/>
    <mergeCell ref="L6:O6"/>
    <mergeCell ref="P6:AY6"/>
    <mergeCell ref="AP7:AY7"/>
    <mergeCell ref="H8:H11"/>
    <mergeCell ref="M8:M11"/>
    <mergeCell ref="N8:O8"/>
    <mergeCell ref="P8:S8"/>
    <mergeCell ref="T8:U8"/>
    <mergeCell ref="V8:Y8"/>
    <mergeCell ref="AV10:AW10"/>
    <mergeCell ref="AX10:AY10"/>
    <mergeCell ref="AG10:AG11"/>
    <mergeCell ref="AH10:AI10"/>
    <mergeCell ref="A1:BD1"/>
    <mergeCell ref="A2:BD2"/>
    <mergeCell ref="A3:BD3"/>
    <mergeCell ref="A4:BD4"/>
    <mergeCell ref="A5:BD5"/>
    <mergeCell ref="A6:A11"/>
    <mergeCell ref="B6:B11"/>
    <mergeCell ref="C6:C11"/>
    <mergeCell ref="D6:D11"/>
    <mergeCell ref="E6:E11"/>
  </mergeCells>
  <pageMargins left="0.59055118110236227" right="0.39370078740157483" top="0.78740157480314965" bottom="0.39370078740157483" header="0.31496062992125984" footer="0.31496062992125984"/>
  <pageSetup paperSize="9" scale="57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workbookViewId="0">
      <selection activeCell="A4" sqref="A4:BD4"/>
    </sheetView>
  </sheetViews>
  <sheetFormatPr defaultRowHeight="12.75"/>
  <cols>
    <col min="1" max="1" width="5" customWidth="1"/>
    <col min="2" max="2" width="44.33203125" customWidth="1"/>
    <col min="3" max="3" width="8.5" customWidth="1"/>
    <col min="5" max="56" width="7.83203125" customWidth="1"/>
  </cols>
  <sheetData>
    <row r="1" spans="1:56" s="13" customFormat="1" ht="18.75">
      <c r="A1" s="218" t="s">
        <v>129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</row>
    <row r="2" spans="1:56" s="13" customFormat="1" ht="18.75">
      <c r="A2" s="219" t="s">
        <v>73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</row>
    <row r="3" spans="1:56" s="13" customFormat="1" ht="18.75">
      <c r="A3" s="218" t="s">
        <v>233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</row>
    <row r="4" spans="1:56" s="13" customFormat="1" ht="18.75">
      <c r="A4" s="219" t="str">
        <f>'Bieu 01 TH'!A4:AN4</f>
        <v>(Biểu mẫu kèm theo Công văn số              /SKHĐT-TH ngày           tháng       năm 2019 của Sở Kế hoạch và Đầu tư)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</row>
    <row r="5" spans="1:56" s="13" customFormat="1" ht="18.75">
      <c r="A5" s="220" t="s">
        <v>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</row>
    <row r="6" spans="1:56" ht="52.5" customHeight="1">
      <c r="A6" s="217" t="s">
        <v>1</v>
      </c>
      <c r="B6" s="217" t="s">
        <v>21</v>
      </c>
      <c r="C6" s="217" t="s">
        <v>115</v>
      </c>
      <c r="D6" s="217" t="s">
        <v>105</v>
      </c>
      <c r="E6" s="217" t="s">
        <v>106</v>
      </c>
      <c r="F6" s="217" t="s">
        <v>107</v>
      </c>
      <c r="G6" s="217" t="s">
        <v>114</v>
      </c>
      <c r="H6" s="217"/>
      <c r="I6" s="217"/>
      <c r="J6" s="217" t="s">
        <v>117</v>
      </c>
      <c r="K6" s="217"/>
      <c r="L6" s="217" t="s">
        <v>116</v>
      </c>
      <c r="M6" s="217"/>
      <c r="N6" s="217"/>
      <c r="O6" s="217"/>
      <c r="P6" s="217" t="s">
        <v>28</v>
      </c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 t="s">
        <v>118</v>
      </c>
      <c r="BA6" s="217"/>
      <c r="BB6" s="217"/>
      <c r="BC6" s="217"/>
      <c r="BD6" s="217" t="s">
        <v>3</v>
      </c>
    </row>
    <row r="7" spans="1:56" ht="25.5" customHeight="1">
      <c r="A7" s="217"/>
      <c r="B7" s="217"/>
      <c r="C7" s="217"/>
      <c r="D7" s="217"/>
      <c r="E7" s="217"/>
      <c r="F7" s="217"/>
      <c r="G7" s="217" t="s">
        <v>24</v>
      </c>
      <c r="H7" s="217" t="s">
        <v>25</v>
      </c>
      <c r="I7" s="217"/>
      <c r="J7" s="217" t="s">
        <v>26</v>
      </c>
      <c r="K7" s="217" t="s">
        <v>43</v>
      </c>
      <c r="L7" s="217" t="s">
        <v>26</v>
      </c>
      <c r="M7" s="217" t="s">
        <v>43</v>
      </c>
      <c r="N7" s="217"/>
      <c r="O7" s="217"/>
      <c r="P7" s="217" t="s">
        <v>201</v>
      </c>
      <c r="Q7" s="217"/>
      <c r="R7" s="217"/>
      <c r="S7" s="217"/>
      <c r="T7" s="217"/>
      <c r="U7" s="217"/>
      <c r="V7" s="217" t="s">
        <v>203</v>
      </c>
      <c r="W7" s="217"/>
      <c r="X7" s="217"/>
      <c r="Y7" s="217"/>
      <c r="Z7" s="217"/>
      <c r="AA7" s="217"/>
      <c r="AB7" s="217"/>
      <c r="AC7" s="217"/>
      <c r="AD7" s="217"/>
      <c r="AE7" s="217"/>
      <c r="AF7" s="217" t="s">
        <v>204</v>
      </c>
      <c r="AG7" s="217"/>
      <c r="AH7" s="217"/>
      <c r="AI7" s="217"/>
      <c r="AJ7" s="217"/>
      <c r="AK7" s="217"/>
      <c r="AL7" s="217"/>
      <c r="AM7" s="217"/>
      <c r="AN7" s="217"/>
      <c r="AO7" s="217"/>
      <c r="AP7" s="217" t="s">
        <v>211</v>
      </c>
      <c r="AQ7" s="217"/>
      <c r="AR7" s="217"/>
      <c r="AS7" s="217"/>
      <c r="AT7" s="217"/>
      <c r="AU7" s="217"/>
      <c r="AV7" s="217"/>
      <c r="AW7" s="217"/>
      <c r="AX7" s="217"/>
      <c r="AY7" s="217"/>
      <c r="AZ7" s="217" t="s">
        <v>26</v>
      </c>
      <c r="BA7" s="217" t="s">
        <v>43</v>
      </c>
      <c r="BB7" s="217"/>
      <c r="BC7" s="217"/>
      <c r="BD7" s="217"/>
    </row>
    <row r="8" spans="1:56" ht="28.5" customHeight="1">
      <c r="A8" s="217"/>
      <c r="B8" s="217"/>
      <c r="C8" s="217"/>
      <c r="D8" s="217"/>
      <c r="E8" s="217"/>
      <c r="F8" s="217"/>
      <c r="G8" s="217"/>
      <c r="H8" s="217" t="s">
        <v>26</v>
      </c>
      <c r="I8" s="217" t="s">
        <v>108</v>
      </c>
      <c r="J8" s="217"/>
      <c r="K8" s="217"/>
      <c r="L8" s="217"/>
      <c r="M8" s="217" t="s">
        <v>27</v>
      </c>
      <c r="N8" s="217" t="s">
        <v>28</v>
      </c>
      <c r="O8" s="217"/>
      <c r="P8" s="217" t="s">
        <v>200</v>
      </c>
      <c r="Q8" s="217"/>
      <c r="R8" s="217"/>
      <c r="S8" s="217"/>
      <c r="T8" s="217" t="s">
        <v>202</v>
      </c>
      <c r="U8" s="217"/>
      <c r="V8" s="217" t="s">
        <v>200</v>
      </c>
      <c r="W8" s="217"/>
      <c r="X8" s="217"/>
      <c r="Y8" s="217"/>
      <c r="Z8" s="217" t="s">
        <v>207</v>
      </c>
      <c r="AA8" s="217"/>
      <c r="AB8" s="217"/>
      <c r="AC8" s="217"/>
      <c r="AD8" s="217"/>
      <c r="AE8" s="217"/>
      <c r="AF8" s="217" t="s">
        <v>200</v>
      </c>
      <c r="AG8" s="217"/>
      <c r="AH8" s="217"/>
      <c r="AI8" s="217"/>
      <c r="AJ8" s="217" t="s">
        <v>209</v>
      </c>
      <c r="AK8" s="217"/>
      <c r="AL8" s="217"/>
      <c r="AM8" s="217"/>
      <c r="AN8" s="217"/>
      <c r="AO8" s="217"/>
      <c r="AP8" s="217" t="s">
        <v>200</v>
      </c>
      <c r="AQ8" s="217"/>
      <c r="AR8" s="217"/>
      <c r="AS8" s="217"/>
      <c r="AT8" s="217" t="s">
        <v>212</v>
      </c>
      <c r="AU8" s="217"/>
      <c r="AV8" s="217"/>
      <c r="AW8" s="217"/>
      <c r="AX8" s="217"/>
      <c r="AY8" s="217"/>
      <c r="AZ8" s="217"/>
      <c r="BA8" s="217" t="s">
        <v>27</v>
      </c>
      <c r="BB8" s="217" t="s">
        <v>28</v>
      </c>
      <c r="BC8" s="217"/>
      <c r="BD8" s="217"/>
    </row>
    <row r="9" spans="1:56" ht="21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 t="s">
        <v>29</v>
      </c>
      <c r="O9" s="217" t="s">
        <v>44</v>
      </c>
      <c r="P9" s="217" t="s">
        <v>26</v>
      </c>
      <c r="Q9" s="217" t="s">
        <v>43</v>
      </c>
      <c r="R9" s="217"/>
      <c r="S9" s="217"/>
      <c r="T9" s="217" t="s">
        <v>26</v>
      </c>
      <c r="U9" s="217" t="s">
        <v>43</v>
      </c>
      <c r="V9" s="217" t="s">
        <v>26</v>
      </c>
      <c r="W9" s="217" t="s">
        <v>43</v>
      </c>
      <c r="X9" s="217"/>
      <c r="Y9" s="217"/>
      <c r="Z9" s="217" t="s">
        <v>26</v>
      </c>
      <c r="AA9" s="217" t="s">
        <v>43</v>
      </c>
      <c r="AB9" s="217" t="s">
        <v>28</v>
      </c>
      <c r="AC9" s="217"/>
      <c r="AD9" s="217"/>
      <c r="AE9" s="217"/>
      <c r="AF9" s="217" t="s">
        <v>26</v>
      </c>
      <c r="AG9" s="217" t="s">
        <v>43</v>
      </c>
      <c r="AH9" s="217"/>
      <c r="AI9" s="217"/>
      <c r="AJ9" s="217" t="s">
        <v>26</v>
      </c>
      <c r="AK9" s="217" t="s">
        <v>43</v>
      </c>
      <c r="AL9" s="217" t="s">
        <v>28</v>
      </c>
      <c r="AM9" s="217"/>
      <c r="AN9" s="217"/>
      <c r="AO9" s="217"/>
      <c r="AP9" s="217" t="s">
        <v>26</v>
      </c>
      <c r="AQ9" s="217" t="s">
        <v>43</v>
      </c>
      <c r="AR9" s="217"/>
      <c r="AS9" s="217"/>
      <c r="AT9" s="217" t="s">
        <v>26</v>
      </c>
      <c r="AU9" s="217" t="s">
        <v>43</v>
      </c>
      <c r="AV9" s="217" t="s">
        <v>28</v>
      </c>
      <c r="AW9" s="217"/>
      <c r="AX9" s="217"/>
      <c r="AY9" s="217"/>
      <c r="AZ9" s="217"/>
      <c r="BA9" s="217"/>
      <c r="BB9" s="217" t="s">
        <v>29</v>
      </c>
      <c r="BC9" s="217" t="s">
        <v>44</v>
      </c>
      <c r="BD9" s="217"/>
    </row>
    <row r="10" spans="1:56" ht="39.75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 t="s">
        <v>27</v>
      </c>
      <c r="R10" s="217" t="s">
        <v>28</v>
      </c>
      <c r="S10" s="217"/>
      <c r="T10" s="217"/>
      <c r="U10" s="217"/>
      <c r="V10" s="217"/>
      <c r="W10" s="217" t="s">
        <v>27</v>
      </c>
      <c r="X10" s="217" t="s">
        <v>28</v>
      </c>
      <c r="Y10" s="217"/>
      <c r="Z10" s="217"/>
      <c r="AA10" s="217"/>
      <c r="AB10" s="217" t="s">
        <v>208</v>
      </c>
      <c r="AC10" s="217"/>
      <c r="AD10" s="217" t="s">
        <v>205</v>
      </c>
      <c r="AE10" s="217"/>
      <c r="AF10" s="217"/>
      <c r="AG10" s="217" t="s">
        <v>27</v>
      </c>
      <c r="AH10" s="217" t="s">
        <v>28</v>
      </c>
      <c r="AI10" s="217"/>
      <c r="AJ10" s="217"/>
      <c r="AK10" s="217"/>
      <c r="AL10" s="217" t="s">
        <v>210</v>
      </c>
      <c r="AM10" s="217"/>
      <c r="AN10" s="217" t="s">
        <v>206</v>
      </c>
      <c r="AO10" s="217"/>
      <c r="AP10" s="217"/>
      <c r="AQ10" s="217" t="s">
        <v>27</v>
      </c>
      <c r="AR10" s="217" t="s">
        <v>28</v>
      </c>
      <c r="AS10" s="217"/>
      <c r="AT10" s="217"/>
      <c r="AU10" s="217"/>
      <c r="AV10" s="217" t="s">
        <v>213</v>
      </c>
      <c r="AW10" s="217"/>
      <c r="AX10" s="217" t="s">
        <v>214</v>
      </c>
      <c r="AY10" s="217"/>
      <c r="AZ10" s="217"/>
      <c r="BA10" s="217"/>
      <c r="BB10" s="217"/>
      <c r="BC10" s="217"/>
      <c r="BD10" s="217"/>
    </row>
    <row r="11" spans="1:56" ht="64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94" t="s">
        <v>29</v>
      </c>
      <c r="S11" s="94" t="s">
        <v>44</v>
      </c>
      <c r="T11" s="217"/>
      <c r="U11" s="217"/>
      <c r="V11" s="217"/>
      <c r="W11" s="217"/>
      <c r="X11" s="94" t="s">
        <v>29</v>
      </c>
      <c r="Y11" s="94" t="s">
        <v>44</v>
      </c>
      <c r="Z11" s="217"/>
      <c r="AA11" s="217"/>
      <c r="AB11" s="94" t="s">
        <v>26</v>
      </c>
      <c r="AC11" s="94" t="s">
        <v>43</v>
      </c>
      <c r="AD11" s="94" t="s">
        <v>26</v>
      </c>
      <c r="AE11" s="94" t="s">
        <v>43</v>
      </c>
      <c r="AF11" s="217"/>
      <c r="AG11" s="217"/>
      <c r="AH11" s="94" t="s">
        <v>29</v>
      </c>
      <c r="AI11" s="94" t="s">
        <v>44</v>
      </c>
      <c r="AJ11" s="217"/>
      <c r="AK11" s="217"/>
      <c r="AL11" s="94" t="s">
        <v>26</v>
      </c>
      <c r="AM11" s="94" t="s">
        <v>43</v>
      </c>
      <c r="AN11" s="94" t="s">
        <v>26</v>
      </c>
      <c r="AO11" s="94" t="s">
        <v>43</v>
      </c>
      <c r="AP11" s="217"/>
      <c r="AQ11" s="217"/>
      <c r="AR11" s="94" t="s">
        <v>29</v>
      </c>
      <c r="AS11" s="94" t="s">
        <v>44</v>
      </c>
      <c r="AT11" s="217"/>
      <c r="AU11" s="217"/>
      <c r="AV11" s="94" t="s">
        <v>26</v>
      </c>
      <c r="AW11" s="94" t="s">
        <v>43</v>
      </c>
      <c r="AX11" s="94" t="s">
        <v>26</v>
      </c>
      <c r="AY11" s="94" t="s">
        <v>43</v>
      </c>
      <c r="AZ11" s="217"/>
      <c r="BA11" s="217"/>
      <c r="BB11" s="217"/>
      <c r="BC11" s="217"/>
      <c r="BD11" s="217"/>
    </row>
    <row r="12" spans="1:56" ht="24.95" customHeigh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  <c r="T12" s="2">
        <v>20</v>
      </c>
      <c r="U12" s="2">
        <v>21</v>
      </c>
      <c r="V12" s="2">
        <v>22</v>
      </c>
      <c r="W12" s="2">
        <v>23</v>
      </c>
      <c r="X12" s="2">
        <v>24</v>
      </c>
      <c r="Y12" s="2">
        <v>25</v>
      </c>
      <c r="Z12" s="2">
        <v>26</v>
      </c>
      <c r="AA12" s="2">
        <v>27</v>
      </c>
      <c r="AB12" s="2">
        <v>28</v>
      </c>
      <c r="AC12" s="2">
        <v>29</v>
      </c>
      <c r="AD12" s="2">
        <v>30</v>
      </c>
      <c r="AE12" s="2">
        <v>31</v>
      </c>
      <c r="AF12" s="2">
        <v>32</v>
      </c>
      <c r="AG12" s="2">
        <v>33</v>
      </c>
      <c r="AH12" s="2">
        <v>34</v>
      </c>
      <c r="AI12" s="2">
        <v>35</v>
      </c>
      <c r="AJ12" s="2">
        <v>36</v>
      </c>
      <c r="AK12" s="2">
        <v>37</v>
      </c>
      <c r="AL12" s="2">
        <v>38</v>
      </c>
      <c r="AM12" s="2">
        <v>39</v>
      </c>
      <c r="AN12" s="2">
        <v>40</v>
      </c>
      <c r="AO12" s="2">
        <v>41</v>
      </c>
      <c r="AP12" s="2">
        <v>42</v>
      </c>
      <c r="AQ12" s="2">
        <v>43</v>
      </c>
      <c r="AR12" s="2">
        <v>44</v>
      </c>
      <c r="AS12" s="2">
        <v>45</v>
      </c>
      <c r="AT12" s="2">
        <v>46</v>
      </c>
      <c r="AU12" s="2">
        <v>47</v>
      </c>
      <c r="AV12" s="2">
        <v>48</v>
      </c>
      <c r="AW12" s="2">
        <v>49</v>
      </c>
      <c r="AX12" s="2">
        <v>50</v>
      </c>
      <c r="AY12" s="2">
        <v>51</v>
      </c>
      <c r="AZ12" s="2">
        <v>52</v>
      </c>
      <c r="BA12" s="2">
        <v>53</v>
      </c>
      <c r="BB12" s="2">
        <v>54</v>
      </c>
      <c r="BC12" s="2">
        <v>55</v>
      </c>
      <c r="BD12" s="2">
        <v>56</v>
      </c>
    </row>
    <row r="13" spans="1:56" ht="24.95" customHeight="1">
      <c r="A13" s="3"/>
      <c r="B13" s="3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4"/>
      <c r="BA13" s="4"/>
      <c r="BB13" s="4"/>
      <c r="BC13" s="4"/>
      <c r="BD13" s="4"/>
    </row>
    <row r="14" spans="1:56" ht="24.95" customHeight="1">
      <c r="A14" s="15" t="s">
        <v>19</v>
      </c>
      <c r="B14" s="16" t="s">
        <v>132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16"/>
      <c r="BA14" s="16"/>
      <c r="BB14" s="16"/>
      <c r="BC14" s="16"/>
      <c r="BD14" s="16"/>
    </row>
    <row r="15" spans="1:56" ht="24.95" customHeight="1">
      <c r="A15" s="6"/>
      <c r="B15" s="6" t="s">
        <v>125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7"/>
      <c r="BA15" s="7"/>
      <c r="BB15" s="7"/>
      <c r="BC15" s="7"/>
      <c r="BD15" s="7"/>
    </row>
    <row r="16" spans="1:56" ht="24.95" customHeight="1">
      <c r="A16" s="3" t="s">
        <v>31</v>
      </c>
      <c r="B16" s="4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4"/>
      <c r="BA16" s="4"/>
      <c r="BB16" s="4"/>
      <c r="BC16" s="4"/>
      <c r="BD16" s="4"/>
    </row>
    <row r="17" spans="1:56" ht="24.95" customHeight="1">
      <c r="A17" s="3" t="s">
        <v>33</v>
      </c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4"/>
      <c r="BA17" s="4"/>
      <c r="BB17" s="4"/>
      <c r="BC17" s="4"/>
      <c r="BD17" s="4"/>
    </row>
    <row r="18" spans="1:56" ht="24.95" customHeight="1">
      <c r="A18" s="6"/>
      <c r="B18" s="6" t="s">
        <v>46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7"/>
      <c r="BA18" s="7"/>
      <c r="BB18" s="7"/>
      <c r="BC18" s="7"/>
      <c r="BD18" s="7"/>
    </row>
    <row r="19" spans="1:56" ht="24.95" customHeight="1">
      <c r="A19" s="6" t="s">
        <v>30</v>
      </c>
      <c r="B19" s="7" t="s">
        <v>124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7"/>
      <c r="BA19" s="7"/>
      <c r="BB19" s="7"/>
      <c r="BC19" s="7"/>
      <c r="BD19" s="7"/>
    </row>
    <row r="20" spans="1:56" ht="24.95" customHeight="1">
      <c r="A20" s="6" t="s">
        <v>80</v>
      </c>
      <c r="B20" s="7" t="s">
        <v>120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7"/>
      <c r="BA20" s="7"/>
      <c r="BB20" s="7"/>
      <c r="BC20" s="7"/>
      <c r="BD20" s="7"/>
    </row>
    <row r="21" spans="1:56" ht="24.95" customHeight="1">
      <c r="A21" s="3" t="s">
        <v>31</v>
      </c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4"/>
      <c r="BA21" s="4"/>
      <c r="BB21" s="4"/>
      <c r="BC21" s="4"/>
      <c r="BD21" s="4"/>
    </row>
    <row r="22" spans="1:56" ht="24.95" customHeight="1">
      <c r="A22" s="3" t="s">
        <v>33</v>
      </c>
      <c r="B22" s="4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4"/>
      <c r="BA22" s="4"/>
      <c r="BB22" s="4"/>
      <c r="BC22" s="4"/>
      <c r="BD22" s="4"/>
    </row>
    <row r="23" spans="1:56" ht="24.95" customHeight="1">
      <c r="A23" s="6" t="s">
        <v>82</v>
      </c>
      <c r="B23" s="7" t="s">
        <v>121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7"/>
      <c r="BA23" s="7"/>
      <c r="BB23" s="7"/>
      <c r="BC23" s="7"/>
      <c r="BD23" s="7"/>
    </row>
    <row r="24" spans="1:56" ht="24.95" customHeight="1">
      <c r="A24" s="3" t="s">
        <v>31</v>
      </c>
      <c r="B24" s="4" t="s">
        <v>32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4"/>
      <c r="BA24" s="4"/>
      <c r="BB24" s="4"/>
      <c r="BC24" s="4"/>
      <c r="BD24" s="4"/>
    </row>
    <row r="25" spans="1:56" ht="24.95" customHeight="1">
      <c r="A25" s="3" t="s">
        <v>33</v>
      </c>
      <c r="B25" s="4" t="s">
        <v>34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4"/>
      <c r="BA25" s="4"/>
      <c r="BB25" s="4"/>
      <c r="BC25" s="4"/>
      <c r="BD25" s="4"/>
    </row>
    <row r="26" spans="1:56" s="14" customFormat="1" ht="24.95" customHeight="1">
      <c r="A26" s="6" t="s">
        <v>83</v>
      </c>
      <c r="B26" s="7" t="s">
        <v>123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7"/>
      <c r="BA26" s="7"/>
      <c r="BB26" s="7"/>
      <c r="BC26" s="7"/>
      <c r="BD26" s="7"/>
    </row>
    <row r="27" spans="1:56" ht="24.95" customHeight="1">
      <c r="A27" s="3"/>
      <c r="B27" s="4" t="s">
        <v>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4"/>
      <c r="BA27" s="4"/>
      <c r="BB27" s="4"/>
      <c r="BC27" s="4"/>
      <c r="BD27" s="4"/>
    </row>
    <row r="28" spans="1:56" s="14" customFormat="1" ht="24.95" customHeight="1">
      <c r="A28" s="6"/>
      <c r="B28" s="7" t="s">
        <v>109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7"/>
      <c r="BA28" s="7"/>
      <c r="BB28" s="7"/>
      <c r="BC28" s="7"/>
      <c r="BD28" s="7"/>
    </row>
    <row r="29" spans="1:56" ht="24.95" customHeight="1">
      <c r="A29" s="3" t="s">
        <v>31</v>
      </c>
      <c r="B29" s="4" t="s">
        <v>32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4"/>
      <c r="BA29" s="4"/>
      <c r="BB29" s="4"/>
      <c r="BC29" s="4"/>
      <c r="BD29" s="4"/>
    </row>
    <row r="30" spans="1:56" ht="24.95" customHeight="1">
      <c r="A30" s="3" t="s">
        <v>33</v>
      </c>
      <c r="B30" s="4" t="s">
        <v>34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4"/>
      <c r="BA30" s="4"/>
      <c r="BB30" s="4"/>
      <c r="BC30" s="4"/>
      <c r="BD30" s="4"/>
    </row>
    <row r="31" spans="1:56" s="14" customFormat="1" ht="24.95" customHeight="1">
      <c r="A31" s="6"/>
      <c r="B31" s="7" t="s">
        <v>110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7"/>
      <c r="BA31" s="7"/>
      <c r="BB31" s="7"/>
      <c r="BC31" s="7"/>
      <c r="BD31" s="7"/>
    </row>
    <row r="32" spans="1:56" ht="24.95" customHeight="1">
      <c r="A32" s="3" t="s">
        <v>31</v>
      </c>
      <c r="B32" s="4" t="s">
        <v>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4"/>
      <c r="BA32" s="4"/>
      <c r="BB32" s="4"/>
      <c r="BC32" s="4"/>
      <c r="BD32" s="4"/>
    </row>
    <row r="33" spans="1:56" ht="24.95" customHeight="1">
      <c r="A33" s="3" t="s">
        <v>33</v>
      </c>
      <c r="B33" s="4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4"/>
      <c r="BA33" s="4"/>
      <c r="BB33" s="4"/>
      <c r="BC33" s="4"/>
      <c r="BD33" s="4"/>
    </row>
    <row r="34" spans="1:56" s="14" customFormat="1" ht="24.95" customHeight="1">
      <c r="A34" s="6" t="s">
        <v>35</v>
      </c>
      <c r="B34" s="7" t="s">
        <v>111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7"/>
      <c r="BA34" s="7"/>
      <c r="BB34" s="7"/>
      <c r="BC34" s="7"/>
      <c r="BD34" s="7"/>
    </row>
    <row r="35" spans="1:56" s="14" customFormat="1" ht="24.95" customHeight="1">
      <c r="A35" s="6" t="s">
        <v>80</v>
      </c>
      <c r="B35" s="7" t="s">
        <v>122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7"/>
      <c r="BA35" s="7"/>
      <c r="BB35" s="7"/>
      <c r="BC35" s="7"/>
      <c r="BD35" s="7"/>
    </row>
    <row r="36" spans="1:56" ht="24.95" customHeight="1">
      <c r="A36" s="3" t="s">
        <v>31</v>
      </c>
      <c r="B36" s="4" t="s">
        <v>32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4"/>
      <c r="BA36" s="4"/>
      <c r="BB36" s="4"/>
      <c r="BC36" s="4"/>
      <c r="BD36" s="4"/>
    </row>
    <row r="37" spans="1:56" ht="24.95" customHeight="1">
      <c r="A37" s="3" t="s">
        <v>33</v>
      </c>
      <c r="B37" s="4" t="s">
        <v>34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4"/>
      <c r="BA37" s="4"/>
      <c r="BB37" s="4"/>
      <c r="BC37" s="4"/>
      <c r="BD37" s="4"/>
    </row>
    <row r="38" spans="1:56" s="14" customFormat="1" ht="24.95" customHeight="1">
      <c r="A38" s="6" t="s">
        <v>82</v>
      </c>
      <c r="B38" s="7" t="s">
        <v>123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7"/>
      <c r="BA38" s="7"/>
      <c r="BB38" s="7"/>
      <c r="BC38" s="7"/>
      <c r="BD38" s="7"/>
    </row>
    <row r="39" spans="1:56" ht="24.95" customHeight="1">
      <c r="A39" s="3" t="s">
        <v>31</v>
      </c>
      <c r="B39" s="4" t="s">
        <v>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4"/>
      <c r="BA39" s="4"/>
      <c r="BB39" s="4"/>
      <c r="BC39" s="4"/>
      <c r="BD39" s="4"/>
    </row>
    <row r="40" spans="1:56" ht="24.95" customHeight="1">
      <c r="A40" s="3" t="s">
        <v>33</v>
      </c>
      <c r="B40" s="4" t="s">
        <v>34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4"/>
      <c r="BA40" s="4"/>
      <c r="BB40" s="4"/>
      <c r="BC40" s="4"/>
      <c r="BD40" s="4"/>
    </row>
    <row r="41" spans="1:56" ht="24.95" customHeight="1">
      <c r="A41" s="15" t="s">
        <v>20</v>
      </c>
      <c r="B41" s="16" t="s">
        <v>132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16"/>
      <c r="BA41" s="16"/>
      <c r="BB41" s="16"/>
      <c r="BC41" s="16"/>
      <c r="BD41" s="16"/>
    </row>
    <row r="42" spans="1:56" ht="24.95" customHeight="1">
      <c r="A42" s="3"/>
      <c r="B42" s="4" t="s">
        <v>113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4"/>
      <c r="BA42" s="4"/>
      <c r="BB42" s="4"/>
      <c r="BC42" s="4"/>
      <c r="BD42" s="4"/>
    </row>
    <row r="43" spans="1:56" ht="24.95" customHeight="1">
      <c r="A43" s="15" t="s">
        <v>33</v>
      </c>
      <c r="B43" s="16" t="s">
        <v>127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16"/>
      <c r="BA43" s="16"/>
      <c r="BB43" s="16"/>
      <c r="BC43" s="16"/>
      <c r="BD43" s="16"/>
    </row>
    <row r="44" spans="1:56" ht="24.95" customHeight="1">
      <c r="A44" s="34" t="s">
        <v>33</v>
      </c>
      <c r="B44" s="35" t="s">
        <v>33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29"/>
      <c r="BA44" s="29"/>
      <c r="BB44" s="29"/>
      <c r="BC44" s="29"/>
      <c r="BD44" s="29"/>
    </row>
    <row r="45" spans="1:56" ht="24.9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</row>
  </sheetData>
  <mergeCells count="80">
    <mergeCell ref="AV9:AY9"/>
    <mergeCell ref="AL10:AM10"/>
    <mergeCell ref="AN10:AO10"/>
    <mergeCell ref="AQ10:AQ11"/>
    <mergeCell ref="AR10:AS10"/>
    <mergeCell ref="AU9:AU11"/>
    <mergeCell ref="BB9:BB11"/>
    <mergeCell ref="BC9:BC11"/>
    <mergeCell ref="Q10:Q11"/>
    <mergeCell ref="R10:S10"/>
    <mergeCell ref="W10:W11"/>
    <mergeCell ref="X10:Y10"/>
    <mergeCell ref="AB10:AC10"/>
    <mergeCell ref="AD10:AE10"/>
    <mergeCell ref="AJ9:AJ11"/>
    <mergeCell ref="AK9:AK11"/>
    <mergeCell ref="AL9:AO9"/>
    <mergeCell ref="AP9:AP11"/>
    <mergeCell ref="AQ9:AS9"/>
    <mergeCell ref="AT9:AT11"/>
    <mergeCell ref="AA9:AA11"/>
    <mergeCell ref="AB9:AE9"/>
    <mergeCell ref="BB8:BC8"/>
    <mergeCell ref="N9:N11"/>
    <mergeCell ref="O9:O11"/>
    <mergeCell ref="P9:P11"/>
    <mergeCell ref="Q9:S9"/>
    <mergeCell ref="T9:T11"/>
    <mergeCell ref="U9:U11"/>
    <mergeCell ref="V9:V11"/>
    <mergeCell ref="W9:Y9"/>
    <mergeCell ref="Z9:Z11"/>
    <mergeCell ref="Z8:AE8"/>
    <mergeCell ref="AF8:AI8"/>
    <mergeCell ref="AJ8:AO8"/>
    <mergeCell ref="AP8:AS8"/>
    <mergeCell ref="AT8:AY8"/>
    <mergeCell ref="BA8:BA11"/>
    <mergeCell ref="BD6:BD11"/>
    <mergeCell ref="G7:G11"/>
    <mergeCell ref="H7:I7"/>
    <mergeCell ref="J7:J11"/>
    <mergeCell ref="K7:K11"/>
    <mergeCell ref="L7:L11"/>
    <mergeCell ref="M7:O7"/>
    <mergeCell ref="P7:U7"/>
    <mergeCell ref="V7:AE7"/>
    <mergeCell ref="AF7:AO7"/>
    <mergeCell ref="AZ6:BC6"/>
    <mergeCell ref="AZ7:AZ11"/>
    <mergeCell ref="BA7:BC7"/>
    <mergeCell ref="AF9:AF11"/>
    <mergeCell ref="AG9:AI9"/>
    <mergeCell ref="I8:I11"/>
    <mergeCell ref="F6:F11"/>
    <mergeCell ref="G6:I6"/>
    <mergeCell ref="J6:K6"/>
    <mergeCell ref="L6:O6"/>
    <mergeCell ref="P6:AY6"/>
    <mergeCell ref="AP7:AY7"/>
    <mergeCell ref="H8:H11"/>
    <mergeCell ref="M8:M11"/>
    <mergeCell ref="N8:O8"/>
    <mergeCell ref="P8:S8"/>
    <mergeCell ref="T8:U8"/>
    <mergeCell ref="V8:Y8"/>
    <mergeCell ref="AV10:AW10"/>
    <mergeCell ref="AX10:AY10"/>
    <mergeCell ref="AG10:AG11"/>
    <mergeCell ref="AH10:AI10"/>
    <mergeCell ref="A1:BD1"/>
    <mergeCell ref="A2:BD2"/>
    <mergeCell ref="A3:BD3"/>
    <mergeCell ref="A4:BD4"/>
    <mergeCell ref="A5:BD5"/>
    <mergeCell ref="A6:A11"/>
    <mergeCell ref="B6:B11"/>
    <mergeCell ref="C6:C11"/>
    <mergeCell ref="D6:D11"/>
    <mergeCell ref="E6:E11"/>
  </mergeCells>
  <pageMargins left="0.59055118110236227" right="0.39370078740157483" top="0.78740157480314965" bottom="0.39370078740157483" header="0.31496062992125984" footer="0.31496062992125984"/>
  <pageSetup paperSize="9" scale="35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workbookViewId="0">
      <selection activeCell="A2" sqref="A2:BD2"/>
    </sheetView>
  </sheetViews>
  <sheetFormatPr defaultRowHeight="12.75"/>
  <cols>
    <col min="1" max="1" width="5" customWidth="1"/>
    <col min="2" max="2" width="44.33203125" customWidth="1"/>
    <col min="3" max="3" width="8.5" customWidth="1"/>
    <col min="5" max="56" width="7.83203125" customWidth="1"/>
  </cols>
  <sheetData>
    <row r="1" spans="1:56" s="13" customFormat="1" ht="18.75">
      <c r="A1" s="218" t="s">
        <v>131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</row>
    <row r="2" spans="1:56" s="13" customFormat="1" ht="18.75">
      <c r="A2" s="219" t="s">
        <v>73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</row>
    <row r="3" spans="1:56" s="13" customFormat="1" ht="18.75">
      <c r="A3" s="218" t="s">
        <v>181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</row>
    <row r="4" spans="1:56" s="13" customFormat="1" ht="18.75">
      <c r="A4" s="219" t="str">
        <f>'Bieu 01 TH'!A4:AN4</f>
        <v>(Biểu mẫu kèm theo Công văn số              /SKHĐT-TH ngày           tháng       năm 2019 của Sở Kế hoạch và Đầu tư)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</row>
    <row r="5" spans="1:56" s="13" customFormat="1" ht="18.75">
      <c r="A5" s="220" t="s">
        <v>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</row>
    <row r="6" spans="1:56" ht="52.5" customHeight="1">
      <c r="A6" s="217" t="s">
        <v>1</v>
      </c>
      <c r="B6" s="217" t="s">
        <v>21</v>
      </c>
      <c r="C6" s="217" t="s">
        <v>115</v>
      </c>
      <c r="D6" s="217" t="s">
        <v>105</v>
      </c>
      <c r="E6" s="217" t="s">
        <v>106</v>
      </c>
      <c r="F6" s="217" t="s">
        <v>107</v>
      </c>
      <c r="G6" s="217" t="s">
        <v>114</v>
      </c>
      <c r="H6" s="217"/>
      <c r="I6" s="217"/>
      <c r="J6" s="217" t="s">
        <v>117</v>
      </c>
      <c r="K6" s="217"/>
      <c r="L6" s="217" t="s">
        <v>116</v>
      </c>
      <c r="M6" s="217"/>
      <c r="N6" s="217"/>
      <c r="O6" s="217"/>
      <c r="P6" s="217" t="s">
        <v>28</v>
      </c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 t="s">
        <v>118</v>
      </c>
      <c r="BA6" s="217"/>
      <c r="BB6" s="217"/>
      <c r="BC6" s="217"/>
      <c r="BD6" s="217" t="s">
        <v>3</v>
      </c>
    </row>
    <row r="7" spans="1:56" ht="25.5" customHeight="1">
      <c r="A7" s="217"/>
      <c r="B7" s="217"/>
      <c r="C7" s="217"/>
      <c r="D7" s="217"/>
      <c r="E7" s="217"/>
      <c r="F7" s="217"/>
      <c r="G7" s="217" t="s">
        <v>24</v>
      </c>
      <c r="H7" s="217" t="s">
        <v>25</v>
      </c>
      <c r="I7" s="217"/>
      <c r="J7" s="217" t="s">
        <v>26</v>
      </c>
      <c r="K7" s="217" t="s">
        <v>215</v>
      </c>
      <c r="L7" s="217" t="s">
        <v>26</v>
      </c>
      <c r="M7" s="217" t="s">
        <v>68</v>
      </c>
      <c r="N7" s="217"/>
      <c r="O7" s="217"/>
      <c r="P7" s="217" t="s">
        <v>201</v>
      </c>
      <c r="Q7" s="217"/>
      <c r="R7" s="217"/>
      <c r="S7" s="217"/>
      <c r="T7" s="217"/>
      <c r="U7" s="217"/>
      <c r="V7" s="217" t="s">
        <v>203</v>
      </c>
      <c r="W7" s="217"/>
      <c r="X7" s="217"/>
      <c r="Y7" s="217"/>
      <c r="Z7" s="217"/>
      <c r="AA7" s="217"/>
      <c r="AB7" s="217"/>
      <c r="AC7" s="217"/>
      <c r="AD7" s="217"/>
      <c r="AE7" s="217"/>
      <c r="AF7" s="217" t="s">
        <v>204</v>
      </c>
      <c r="AG7" s="217"/>
      <c r="AH7" s="217"/>
      <c r="AI7" s="217"/>
      <c r="AJ7" s="217"/>
      <c r="AK7" s="217"/>
      <c r="AL7" s="217"/>
      <c r="AM7" s="217"/>
      <c r="AN7" s="217"/>
      <c r="AO7" s="217"/>
      <c r="AP7" s="217" t="s">
        <v>211</v>
      </c>
      <c r="AQ7" s="217"/>
      <c r="AR7" s="217"/>
      <c r="AS7" s="217"/>
      <c r="AT7" s="217"/>
      <c r="AU7" s="217"/>
      <c r="AV7" s="217"/>
      <c r="AW7" s="217"/>
      <c r="AX7" s="217"/>
      <c r="AY7" s="217"/>
      <c r="AZ7" s="217" t="s">
        <v>26</v>
      </c>
      <c r="BA7" s="217" t="s">
        <v>68</v>
      </c>
      <c r="BB7" s="217"/>
      <c r="BC7" s="217"/>
      <c r="BD7" s="217"/>
    </row>
    <row r="8" spans="1:56" ht="28.5" customHeight="1">
      <c r="A8" s="217"/>
      <c r="B8" s="217"/>
      <c r="C8" s="217"/>
      <c r="D8" s="217"/>
      <c r="E8" s="217"/>
      <c r="F8" s="217"/>
      <c r="G8" s="217"/>
      <c r="H8" s="217" t="s">
        <v>26</v>
      </c>
      <c r="I8" s="217" t="s">
        <v>68</v>
      </c>
      <c r="J8" s="217"/>
      <c r="K8" s="217"/>
      <c r="L8" s="217"/>
      <c r="M8" s="217" t="s">
        <v>27</v>
      </c>
      <c r="N8" s="217" t="s">
        <v>28</v>
      </c>
      <c r="O8" s="217"/>
      <c r="P8" s="217" t="s">
        <v>200</v>
      </c>
      <c r="Q8" s="217"/>
      <c r="R8" s="217"/>
      <c r="S8" s="217"/>
      <c r="T8" s="217" t="s">
        <v>202</v>
      </c>
      <c r="U8" s="217"/>
      <c r="V8" s="217" t="s">
        <v>200</v>
      </c>
      <c r="W8" s="217"/>
      <c r="X8" s="217"/>
      <c r="Y8" s="217"/>
      <c r="Z8" s="217" t="s">
        <v>207</v>
      </c>
      <c r="AA8" s="217"/>
      <c r="AB8" s="217"/>
      <c r="AC8" s="217"/>
      <c r="AD8" s="217"/>
      <c r="AE8" s="217"/>
      <c r="AF8" s="217" t="s">
        <v>200</v>
      </c>
      <c r="AG8" s="217"/>
      <c r="AH8" s="217"/>
      <c r="AI8" s="217"/>
      <c r="AJ8" s="217" t="s">
        <v>209</v>
      </c>
      <c r="AK8" s="217"/>
      <c r="AL8" s="217"/>
      <c r="AM8" s="217"/>
      <c r="AN8" s="217"/>
      <c r="AO8" s="217"/>
      <c r="AP8" s="217" t="s">
        <v>200</v>
      </c>
      <c r="AQ8" s="217"/>
      <c r="AR8" s="217"/>
      <c r="AS8" s="217"/>
      <c r="AT8" s="217" t="s">
        <v>212</v>
      </c>
      <c r="AU8" s="217"/>
      <c r="AV8" s="217"/>
      <c r="AW8" s="217"/>
      <c r="AX8" s="217"/>
      <c r="AY8" s="217"/>
      <c r="AZ8" s="217"/>
      <c r="BA8" s="217" t="s">
        <v>27</v>
      </c>
      <c r="BB8" s="217" t="s">
        <v>28</v>
      </c>
      <c r="BC8" s="217"/>
      <c r="BD8" s="217"/>
    </row>
    <row r="9" spans="1:56" ht="21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 t="s">
        <v>29</v>
      </c>
      <c r="O9" s="217" t="s">
        <v>44</v>
      </c>
      <c r="P9" s="217" t="s">
        <v>26</v>
      </c>
      <c r="Q9" s="217" t="s">
        <v>68</v>
      </c>
      <c r="R9" s="217"/>
      <c r="S9" s="217"/>
      <c r="T9" s="217" t="s">
        <v>26</v>
      </c>
      <c r="U9" s="217" t="s">
        <v>68</v>
      </c>
      <c r="V9" s="217" t="s">
        <v>26</v>
      </c>
      <c r="W9" s="217" t="s">
        <v>68</v>
      </c>
      <c r="X9" s="217"/>
      <c r="Y9" s="217"/>
      <c r="Z9" s="217" t="s">
        <v>26</v>
      </c>
      <c r="AA9" s="217" t="s">
        <v>68</v>
      </c>
      <c r="AB9" s="217" t="s">
        <v>28</v>
      </c>
      <c r="AC9" s="217"/>
      <c r="AD9" s="217"/>
      <c r="AE9" s="217"/>
      <c r="AF9" s="217" t="s">
        <v>26</v>
      </c>
      <c r="AG9" s="217" t="s">
        <v>68</v>
      </c>
      <c r="AH9" s="217"/>
      <c r="AI9" s="217"/>
      <c r="AJ9" s="217" t="s">
        <v>26</v>
      </c>
      <c r="AK9" s="217" t="s">
        <v>68</v>
      </c>
      <c r="AL9" s="217" t="s">
        <v>28</v>
      </c>
      <c r="AM9" s="217"/>
      <c r="AN9" s="217"/>
      <c r="AO9" s="217"/>
      <c r="AP9" s="217" t="s">
        <v>26</v>
      </c>
      <c r="AQ9" s="217" t="s">
        <v>68</v>
      </c>
      <c r="AR9" s="217"/>
      <c r="AS9" s="217"/>
      <c r="AT9" s="217" t="s">
        <v>26</v>
      </c>
      <c r="AU9" s="217" t="s">
        <v>68</v>
      </c>
      <c r="AV9" s="217" t="s">
        <v>28</v>
      </c>
      <c r="AW9" s="217"/>
      <c r="AX9" s="217"/>
      <c r="AY9" s="217"/>
      <c r="AZ9" s="217"/>
      <c r="BA9" s="217"/>
      <c r="BB9" s="217" t="s">
        <v>29</v>
      </c>
      <c r="BC9" s="217" t="s">
        <v>44</v>
      </c>
      <c r="BD9" s="217"/>
    </row>
    <row r="10" spans="1:56" ht="39.75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 t="s">
        <v>27</v>
      </c>
      <c r="R10" s="217" t="s">
        <v>28</v>
      </c>
      <c r="S10" s="217"/>
      <c r="T10" s="217"/>
      <c r="U10" s="217"/>
      <c r="V10" s="217"/>
      <c r="W10" s="217" t="s">
        <v>27</v>
      </c>
      <c r="X10" s="217" t="s">
        <v>28</v>
      </c>
      <c r="Y10" s="217"/>
      <c r="Z10" s="217"/>
      <c r="AA10" s="217"/>
      <c r="AB10" s="217" t="s">
        <v>208</v>
      </c>
      <c r="AC10" s="217"/>
      <c r="AD10" s="217" t="s">
        <v>205</v>
      </c>
      <c r="AE10" s="217"/>
      <c r="AF10" s="217"/>
      <c r="AG10" s="217" t="s">
        <v>27</v>
      </c>
      <c r="AH10" s="217" t="s">
        <v>28</v>
      </c>
      <c r="AI10" s="217"/>
      <c r="AJ10" s="217"/>
      <c r="AK10" s="217"/>
      <c r="AL10" s="217" t="s">
        <v>210</v>
      </c>
      <c r="AM10" s="217"/>
      <c r="AN10" s="217" t="s">
        <v>206</v>
      </c>
      <c r="AO10" s="217"/>
      <c r="AP10" s="217"/>
      <c r="AQ10" s="217" t="s">
        <v>27</v>
      </c>
      <c r="AR10" s="217" t="s">
        <v>28</v>
      </c>
      <c r="AS10" s="217"/>
      <c r="AT10" s="217"/>
      <c r="AU10" s="217"/>
      <c r="AV10" s="217" t="s">
        <v>213</v>
      </c>
      <c r="AW10" s="217"/>
      <c r="AX10" s="217" t="s">
        <v>214</v>
      </c>
      <c r="AY10" s="217"/>
      <c r="AZ10" s="217"/>
      <c r="BA10" s="217"/>
      <c r="BB10" s="217"/>
      <c r="BC10" s="217"/>
      <c r="BD10" s="217"/>
    </row>
    <row r="11" spans="1:56" ht="64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94" t="s">
        <v>29</v>
      </c>
      <c r="S11" s="94" t="s">
        <v>44</v>
      </c>
      <c r="T11" s="217"/>
      <c r="U11" s="217"/>
      <c r="V11" s="217"/>
      <c r="W11" s="217"/>
      <c r="X11" s="94" t="s">
        <v>29</v>
      </c>
      <c r="Y11" s="94" t="s">
        <v>44</v>
      </c>
      <c r="Z11" s="217"/>
      <c r="AA11" s="217"/>
      <c r="AB11" s="94" t="s">
        <v>26</v>
      </c>
      <c r="AC11" s="94" t="s">
        <v>68</v>
      </c>
      <c r="AD11" s="99" t="s">
        <v>26</v>
      </c>
      <c r="AE11" s="94" t="s">
        <v>68</v>
      </c>
      <c r="AF11" s="217"/>
      <c r="AG11" s="217"/>
      <c r="AH11" s="94" t="s">
        <v>29</v>
      </c>
      <c r="AI11" s="94" t="s">
        <v>44</v>
      </c>
      <c r="AJ11" s="217"/>
      <c r="AK11" s="217"/>
      <c r="AL11" s="94" t="s">
        <v>26</v>
      </c>
      <c r="AM11" s="94" t="s">
        <v>68</v>
      </c>
      <c r="AN11" s="94" t="s">
        <v>26</v>
      </c>
      <c r="AO11" s="94" t="s">
        <v>68</v>
      </c>
      <c r="AP11" s="217"/>
      <c r="AQ11" s="217"/>
      <c r="AR11" s="94" t="s">
        <v>29</v>
      </c>
      <c r="AS11" s="94" t="s">
        <v>44</v>
      </c>
      <c r="AT11" s="217"/>
      <c r="AU11" s="217"/>
      <c r="AV11" s="94" t="s">
        <v>26</v>
      </c>
      <c r="AW11" s="94" t="s">
        <v>68</v>
      </c>
      <c r="AX11" s="94" t="s">
        <v>26</v>
      </c>
      <c r="AY11" s="94" t="s">
        <v>68</v>
      </c>
      <c r="AZ11" s="217"/>
      <c r="BA11" s="217"/>
      <c r="BB11" s="217"/>
      <c r="BC11" s="217"/>
      <c r="BD11" s="217"/>
    </row>
    <row r="12" spans="1:56" ht="24.95" customHeigh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  <c r="T12" s="2">
        <v>20</v>
      </c>
      <c r="U12" s="2">
        <v>21</v>
      </c>
      <c r="V12" s="2">
        <v>22</v>
      </c>
      <c r="W12" s="2">
        <v>23</v>
      </c>
      <c r="X12" s="2">
        <v>24</v>
      </c>
      <c r="Y12" s="2">
        <v>25</v>
      </c>
      <c r="Z12" s="2">
        <v>26</v>
      </c>
      <c r="AA12" s="2">
        <v>27</v>
      </c>
      <c r="AB12" s="2">
        <v>28</v>
      </c>
      <c r="AC12" s="2">
        <v>29</v>
      </c>
      <c r="AD12" s="2">
        <v>30</v>
      </c>
      <c r="AE12" s="2">
        <v>31</v>
      </c>
      <c r="AF12" s="2">
        <v>32</v>
      </c>
      <c r="AG12" s="2">
        <v>33</v>
      </c>
      <c r="AH12" s="2">
        <v>34</v>
      </c>
      <c r="AI12" s="2">
        <v>35</v>
      </c>
      <c r="AJ12" s="2">
        <v>36</v>
      </c>
      <c r="AK12" s="2">
        <v>37</v>
      </c>
      <c r="AL12" s="2">
        <v>38</v>
      </c>
      <c r="AM12" s="2">
        <v>39</v>
      </c>
      <c r="AN12" s="2">
        <v>40</v>
      </c>
      <c r="AO12" s="2">
        <v>41</v>
      </c>
      <c r="AP12" s="2">
        <v>42</v>
      </c>
      <c r="AQ12" s="2">
        <v>43</v>
      </c>
      <c r="AR12" s="2">
        <v>44</v>
      </c>
      <c r="AS12" s="2">
        <v>45</v>
      </c>
      <c r="AT12" s="2">
        <v>46</v>
      </c>
      <c r="AU12" s="2">
        <v>47</v>
      </c>
      <c r="AV12" s="2">
        <v>48</v>
      </c>
      <c r="AW12" s="2">
        <v>49</v>
      </c>
      <c r="AX12" s="2">
        <v>50</v>
      </c>
      <c r="AY12" s="2">
        <v>51</v>
      </c>
      <c r="AZ12" s="2">
        <v>52</v>
      </c>
      <c r="BA12" s="2">
        <v>53</v>
      </c>
      <c r="BB12" s="2">
        <v>54</v>
      </c>
      <c r="BC12" s="2">
        <v>55</v>
      </c>
      <c r="BD12" s="2">
        <v>56</v>
      </c>
    </row>
    <row r="13" spans="1:56" ht="24.95" customHeight="1">
      <c r="A13" s="3"/>
      <c r="B13" s="3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4"/>
      <c r="BA13" s="4"/>
      <c r="BB13" s="4"/>
      <c r="BC13" s="4"/>
      <c r="BD13" s="4"/>
    </row>
    <row r="14" spans="1:56" ht="24.95" customHeight="1">
      <c r="A14" s="15" t="s">
        <v>19</v>
      </c>
      <c r="B14" s="16" t="s">
        <v>102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16"/>
      <c r="BA14" s="16"/>
      <c r="BB14" s="16"/>
      <c r="BC14" s="16"/>
      <c r="BD14" s="16"/>
    </row>
    <row r="15" spans="1:56" ht="24.95" customHeight="1">
      <c r="A15" s="6"/>
      <c r="B15" s="6" t="s">
        <v>125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7"/>
      <c r="BA15" s="7"/>
      <c r="BB15" s="7"/>
      <c r="BC15" s="7"/>
      <c r="BD15" s="7"/>
    </row>
    <row r="16" spans="1:56" ht="24.95" customHeight="1">
      <c r="A16" s="3" t="s">
        <v>31</v>
      </c>
      <c r="B16" s="4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4"/>
      <c r="BA16" s="4"/>
      <c r="BB16" s="4"/>
      <c r="BC16" s="4"/>
      <c r="BD16" s="4"/>
    </row>
    <row r="17" spans="1:56" ht="24.95" customHeight="1">
      <c r="A17" s="3" t="s">
        <v>33</v>
      </c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4"/>
      <c r="BA17" s="4"/>
      <c r="BB17" s="4"/>
      <c r="BC17" s="4"/>
      <c r="BD17" s="4"/>
    </row>
    <row r="18" spans="1:56" ht="24.95" customHeight="1">
      <c r="A18" s="6"/>
      <c r="B18" s="6" t="s">
        <v>46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7"/>
      <c r="BA18" s="7"/>
      <c r="BB18" s="7"/>
      <c r="BC18" s="7"/>
      <c r="BD18" s="7"/>
    </row>
    <row r="19" spans="1:56" ht="24.95" customHeight="1">
      <c r="A19" s="6" t="s">
        <v>30</v>
      </c>
      <c r="B19" s="7" t="s">
        <v>124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7"/>
      <c r="BA19" s="7"/>
      <c r="BB19" s="7"/>
      <c r="BC19" s="7"/>
      <c r="BD19" s="7"/>
    </row>
    <row r="20" spans="1:56" ht="24.95" customHeight="1">
      <c r="A20" s="6" t="s">
        <v>80</v>
      </c>
      <c r="B20" s="7" t="s">
        <v>120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7"/>
      <c r="BA20" s="7"/>
      <c r="BB20" s="7"/>
      <c r="BC20" s="7"/>
      <c r="BD20" s="7"/>
    </row>
    <row r="21" spans="1:56" ht="24.95" customHeight="1">
      <c r="A21" s="3" t="s">
        <v>31</v>
      </c>
      <c r="B21" s="4" t="s">
        <v>32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4"/>
      <c r="BA21" s="4"/>
      <c r="BB21" s="4"/>
      <c r="BC21" s="4"/>
      <c r="BD21" s="4"/>
    </row>
    <row r="22" spans="1:56" ht="24.95" customHeight="1">
      <c r="A22" s="3" t="s">
        <v>33</v>
      </c>
      <c r="B22" s="4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4"/>
      <c r="BA22" s="4"/>
      <c r="BB22" s="4"/>
      <c r="BC22" s="4"/>
      <c r="BD22" s="4"/>
    </row>
    <row r="23" spans="1:56" ht="24.95" customHeight="1">
      <c r="A23" s="6" t="s">
        <v>82</v>
      </c>
      <c r="B23" s="7" t="s">
        <v>121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7"/>
      <c r="BA23" s="7"/>
      <c r="BB23" s="7"/>
      <c r="BC23" s="7"/>
      <c r="BD23" s="7"/>
    </row>
    <row r="24" spans="1:56" ht="24.95" customHeight="1">
      <c r="A24" s="3" t="s">
        <v>31</v>
      </c>
      <c r="B24" s="4" t="s">
        <v>32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4"/>
      <c r="BA24" s="4"/>
      <c r="BB24" s="4"/>
      <c r="BC24" s="4"/>
      <c r="BD24" s="4"/>
    </row>
    <row r="25" spans="1:56" ht="24.95" customHeight="1">
      <c r="A25" s="3" t="s">
        <v>33</v>
      </c>
      <c r="B25" s="4" t="s">
        <v>34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4"/>
      <c r="BA25" s="4"/>
      <c r="BB25" s="4"/>
      <c r="BC25" s="4"/>
      <c r="BD25" s="4"/>
    </row>
    <row r="26" spans="1:56" s="14" customFormat="1" ht="24.95" customHeight="1">
      <c r="A26" s="6" t="s">
        <v>83</v>
      </c>
      <c r="B26" s="7" t="s">
        <v>123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7"/>
      <c r="BA26" s="7"/>
      <c r="BB26" s="7"/>
      <c r="BC26" s="7"/>
      <c r="BD26" s="7"/>
    </row>
    <row r="27" spans="1:56" ht="24.95" customHeight="1">
      <c r="A27" s="3"/>
      <c r="B27" s="4" t="s">
        <v>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4"/>
      <c r="BA27" s="4"/>
      <c r="BB27" s="4"/>
      <c r="BC27" s="4"/>
      <c r="BD27" s="4"/>
    </row>
    <row r="28" spans="1:56" s="14" customFormat="1" ht="24.95" customHeight="1">
      <c r="A28" s="6"/>
      <c r="B28" s="7" t="s">
        <v>109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7"/>
      <c r="BA28" s="7"/>
      <c r="BB28" s="7"/>
      <c r="BC28" s="7"/>
      <c r="BD28" s="7"/>
    </row>
    <row r="29" spans="1:56" ht="24.95" customHeight="1">
      <c r="A29" s="3" t="s">
        <v>31</v>
      </c>
      <c r="B29" s="4" t="s">
        <v>32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4"/>
      <c r="BA29" s="4"/>
      <c r="BB29" s="4"/>
      <c r="BC29" s="4"/>
      <c r="BD29" s="4"/>
    </row>
    <row r="30" spans="1:56" ht="24.95" customHeight="1">
      <c r="A30" s="3" t="s">
        <v>33</v>
      </c>
      <c r="B30" s="4" t="s">
        <v>34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4"/>
      <c r="BA30" s="4"/>
      <c r="BB30" s="4"/>
      <c r="BC30" s="4"/>
      <c r="BD30" s="4"/>
    </row>
    <row r="31" spans="1:56" s="14" customFormat="1" ht="24.95" customHeight="1">
      <c r="A31" s="6"/>
      <c r="B31" s="7" t="s">
        <v>110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7"/>
      <c r="BA31" s="7"/>
      <c r="BB31" s="7"/>
      <c r="BC31" s="7"/>
      <c r="BD31" s="7"/>
    </row>
    <row r="32" spans="1:56" ht="24.95" customHeight="1">
      <c r="A32" s="3" t="s">
        <v>31</v>
      </c>
      <c r="B32" s="4" t="s">
        <v>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4"/>
      <c r="BA32" s="4"/>
      <c r="BB32" s="4"/>
      <c r="BC32" s="4"/>
      <c r="BD32" s="4"/>
    </row>
    <row r="33" spans="1:56" ht="24.95" customHeight="1">
      <c r="A33" s="3" t="s">
        <v>33</v>
      </c>
      <c r="B33" s="4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4"/>
      <c r="BA33" s="4"/>
      <c r="BB33" s="4"/>
      <c r="BC33" s="4"/>
      <c r="BD33" s="4"/>
    </row>
    <row r="34" spans="1:56" s="14" customFormat="1" ht="24.95" customHeight="1">
      <c r="A34" s="6" t="s">
        <v>35</v>
      </c>
      <c r="B34" s="7" t="s">
        <v>111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7"/>
      <c r="BA34" s="7"/>
      <c r="BB34" s="7"/>
      <c r="BC34" s="7"/>
      <c r="BD34" s="7"/>
    </row>
    <row r="35" spans="1:56" s="14" customFormat="1" ht="24.95" customHeight="1">
      <c r="A35" s="6" t="s">
        <v>80</v>
      </c>
      <c r="B35" s="7" t="s">
        <v>122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7"/>
      <c r="BA35" s="7"/>
      <c r="BB35" s="7"/>
      <c r="BC35" s="7"/>
      <c r="BD35" s="7"/>
    </row>
    <row r="36" spans="1:56" ht="24.95" customHeight="1">
      <c r="A36" s="3" t="s">
        <v>31</v>
      </c>
      <c r="B36" s="4" t="s">
        <v>32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4"/>
      <c r="BA36" s="4"/>
      <c r="BB36" s="4"/>
      <c r="BC36" s="4"/>
      <c r="BD36" s="4"/>
    </row>
    <row r="37" spans="1:56" ht="24.95" customHeight="1">
      <c r="A37" s="3" t="s">
        <v>33</v>
      </c>
      <c r="B37" s="4" t="s">
        <v>34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4"/>
      <c r="BA37" s="4"/>
      <c r="BB37" s="4"/>
      <c r="BC37" s="4"/>
      <c r="BD37" s="4"/>
    </row>
    <row r="38" spans="1:56" s="14" customFormat="1" ht="24.95" customHeight="1">
      <c r="A38" s="6" t="s">
        <v>82</v>
      </c>
      <c r="B38" s="7" t="s">
        <v>123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7"/>
      <c r="BA38" s="7"/>
      <c r="BB38" s="7"/>
      <c r="BC38" s="7"/>
      <c r="BD38" s="7"/>
    </row>
    <row r="39" spans="1:56" ht="24.95" customHeight="1">
      <c r="A39" s="3" t="s">
        <v>31</v>
      </c>
      <c r="B39" s="4" t="s">
        <v>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4"/>
      <c r="BA39" s="4"/>
      <c r="BB39" s="4"/>
      <c r="BC39" s="4"/>
      <c r="BD39" s="4"/>
    </row>
    <row r="40" spans="1:56" ht="24.95" customHeight="1">
      <c r="A40" s="3" t="s">
        <v>33</v>
      </c>
      <c r="B40" s="4" t="s">
        <v>34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4"/>
      <c r="BA40" s="4"/>
      <c r="BB40" s="4"/>
      <c r="BC40" s="4"/>
      <c r="BD40" s="4"/>
    </row>
    <row r="41" spans="1:56" ht="24.95" customHeight="1">
      <c r="A41" s="15" t="s">
        <v>20</v>
      </c>
      <c r="B41" s="16" t="s">
        <v>216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16"/>
      <c r="BA41" s="16"/>
      <c r="BB41" s="16"/>
      <c r="BC41" s="16"/>
      <c r="BD41" s="16"/>
    </row>
    <row r="42" spans="1:56" ht="24.95" customHeight="1">
      <c r="A42" s="3"/>
      <c r="B42" s="4" t="s">
        <v>113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4"/>
      <c r="BA42" s="4"/>
      <c r="BB42" s="4"/>
      <c r="BC42" s="4"/>
      <c r="BD42" s="4"/>
    </row>
    <row r="43" spans="1:56" ht="24.95" customHeight="1">
      <c r="A43" s="15" t="s">
        <v>33</v>
      </c>
      <c r="B43" s="16" t="s">
        <v>33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16"/>
      <c r="BA43" s="16"/>
      <c r="BB43" s="16"/>
      <c r="BC43" s="16"/>
      <c r="BD43" s="16"/>
    </row>
    <row r="44" spans="1:56" ht="24.95" customHeight="1">
      <c r="A44" s="34" t="s">
        <v>33</v>
      </c>
      <c r="B44" s="35" t="s">
        <v>33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29"/>
      <c r="BA44" s="29"/>
      <c r="BB44" s="29"/>
      <c r="BC44" s="29"/>
      <c r="BD44" s="29"/>
    </row>
    <row r="45" spans="1:56" ht="24.9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</row>
  </sheetData>
  <mergeCells count="80">
    <mergeCell ref="AV9:AY9"/>
    <mergeCell ref="AL10:AM10"/>
    <mergeCell ref="AN10:AO10"/>
    <mergeCell ref="AQ10:AQ11"/>
    <mergeCell ref="AR10:AS10"/>
    <mergeCell ref="AU9:AU11"/>
    <mergeCell ref="BB9:BB11"/>
    <mergeCell ref="BC9:BC11"/>
    <mergeCell ref="Q10:Q11"/>
    <mergeCell ref="R10:S10"/>
    <mergeCell ref="W10:W11"/>
    <mergeCell ref="X10:Y10"/>
    <mergeCell ref="AB10:AC10"/>
    <mergeCell ref="AD10:AE10"/>
    <mergeCell ref="AJ9:AJ11"/>
    <mergeCell ref="AK9:AK11"/>
    <mergeCell ref="AL9:AO9"/>
    <mergeCell ref="AP9:AP11"/>
    <mergeCell ref="AQ9:AS9"/>
    <mergeCell ref="AT9:AT11"/>
    <mergeCell ref="AA9:AA11"/>
    <mergeCell ref="AB9:AE9"/>
    <mergeCell ref="BB8:BC8"/>
    <mergeCell ref="N9:N11"/>
    <mergeCell ref="O9:O11"/>
    <mergeCell ref="P9:P11"/>
    <mergeCell ref="Q9:S9"/>
    <mergeCell ref="T9:T11"/>
    <mergeCell ref="U9:U11"/>
    <mergeCell ref="V9:V11"/>
    <mergeCell ref="W9:Y9"/>
    <mergeCell ref="Z9:Z11"/>
    <mergeCell ref="Z8:AE8"/>
    <mergeCell ref="AF8:AI8"/>
    <mergeCell ref="AJ8:AO8"/>
    <mergeCell ref="AP8:AS8"/>
    <mergeCell ref="AT8:AY8"/>
    <mergeCell ref="BA8:BA11"/>
    <mergeCell ref="BD6:BD11"/>
    <mergeCell ref="G7:G11"/>
    <mergeCell ref="H7:I7"/>
    <mergeCell ref="J7:J11"/>
    <mergeCell ref="K7:K11"/>
    <mergeCell ref="L7:L11"/>
    <mergeCell ref="M7:O7"/>
    <mergeCell ref="P7:U7"/>
    <mergeCell ref="V7:AE7"/>
    <mergeCell ref="AF7:AO7"/>
    <mergeCell ref="AZ6:BC6"/>
    <mergeCell ref="AZ7:AZ11"/>
    <mergeCell ref="BA7:BC7"/>
    <mergeCell ref="AF9:AF11"/>
    <mergeCell ref="AG9:AI9"/>
    <mergeCell ref="I8:I11"/>
    <mergeCell ref="F6:F11"/>
    <mergeCell ref="G6:I6"/>
    <mergeCell ref="J6:K6"/>
    <mergeCell ref="L6:O6"/>
    <mergeCell ref="P6:AY6"/>
    <mergeCell ref="AP7:AY7"/>
    <mergeCell ref="H8:H11"/>
    <mergeCell ref="M8:M11"/>
    <mergeCell ref="N8:O8"/>
    <mergeCell ref="P8:S8"/>
    <mergeCell ref="T8:U8"/>
    <mergeCell ref="V8:Y8"/>
    <mergeCell ref="AV10:AW10"/>
    <mergeCell ref="AX10:AY10"/>
    <mergeCell ref="AG10:AG11"/>
    <mergeCell ref="AH10:AI10"/>
    <mergeCell ref="A1:BD1"/>
    <mergeCell ref="A2:BD2"/>
    <mergeCell ref="A3:BD3"/>
    <mergeCell ref="A4:BD4"/>
    <mergeCell ref="A5:BD5"/>
    <mergeCell ref="A6:A11"/>
    <mergeCell ref="B6:B11"/>
    <mergeCell ref="C6:C11"/>
    <mergeCell ref="D6:D11"/>
    <mergeCell ref="E6:E11"/>
  </mergeCells>
  <pageMargins left="0.59055118110236227" right="0.39370078740157483" top="0.78740157480314965" bottom="0.39370078740157483" header="0.31496062992125984" footer="0.31496062992125984"/>
  <pageSetup paperSize="9" scale="35" fitToHeight="0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355"/>
  <sheetViews>
    <sheetView topLeftCell="S1" workbookViewId="0">
      <selection activeCell="A2" sqref="A2:CQ2"/>
    </sheetView>
  </sheetViews>
  <sheetFormatPr defaultRowHeight="18.75"/>
  <cols>
    <col min="1" max="1" width="6" style="69" customWidth="1"/>
    <col min="2" max="2" width="37.83203125" style="70" customWidth="1"/>
    <col min="3" max="3" width="10.6640625" style="70" customWidth="1"/>
    <col min="4" max="6" width="12" style="71" customWidth="1"/>
    <col min="7" max="7" width="10.1640625" style="71" customWidth="1"/>
    <col min="8" max="8" width="10.1640625" style="72" customWidth="1"/>
    <col min="9" max="95" width="7.83203125" style="72" customWidth="1"/>
    <col min="96" max="313" width="9.33203125" style="37"/>
    <col min="314" max="314" width="6" style="37" customWidth="1"/>
    <col min="315" max="315" width="37.83203125" style="37" customWidth="1"/>
    <col min="316" max="318" width="12" style="37" customWidth="1"/>
    <col min="319" max="320" width="14.5" style="37" customWidth="1"/>
    <col min="321" max="321" width="13.1640625" style="37" customWidth="1"/>
    <col min="322" max="322" width="14.5" style="37" customWidth="1"/>
    <col min="323" max="323" width="13.1640625" style="37" customWidth="1"/>
    <col min="324" max="324" width="14.5" style="37" customWidth="1"/>
    <col min="325" max="325" width="13.1640625" style="37" customWidth="1"/>
    <col min="326" max="326" width="14.5" style="37" customWidth="1"/>
    <col min="327" max="327" width="13.1640625" style="37" customWidth="1"/>
    <col min="328" max="328" width="14.5" style="37" customWidth="1"/>
    <col min="329" max="329" width="13.1640625" style="37" customWidth="1"/>
    <col min="330" max="330" width="16.5" style="37" customWidth="1"/>
    <col min="331" max="331" width="12" style="37" customWidth="1"/>
    <col min="332" max="332" width="20" style="37" customWidth="1"/>
    <col min="333" max="333" width="14" style="37" customWidth="1"/>
    <col min="334" max="334" width="16.5" style="37" customWidth="1"/>
    <col min="335" max="335" width="12" style="37" customWidth="1"/>
    <col min="336" max="336" width="20" style="37" customWidth="1"/>
    <col min="337" max="337" width="14" style="37" customWidth="1"/>
    <col min="338" max="338" width="12.5" style="37" customWidth="1"/>
    <col min="339" max="341" width="0" style="37" hidden="1" customWidth="1"/>
    <col min="342" max="569" width="9.33203125" style="37"/>
    <col min="570" max="570" width="6" style="37" customWidth="1"/>
    <col min="571" max="571" width="37.83203125" style="37" customWidth="1"/>
    <col min="572" max="574" width="12" style="37" customWidth="1"/>
    <col min="575" max="576" width="14.5" style="37" customWidth="1"/>
    <col min="577" max="577" width="13.1640625" style="37" customWidth="1"/>
    <col min="578" max="578" width="14.5" style="37" customWidth="1"/>
    <col min="579" max="579" width="13.1640625" style="37" customWidth="1"/>
    <col min="580" max="580" width="14.5" style="37" customWidth="1"/>
    <col min="581" max="581" width="13.1640625" style="37" customWidth="1"/>
    <col min="582" max="582" width="14.5" style="37" customWidth="1"/>
    <col min="583" max="583" width="13.1640625" style="37" customWidth="1"/>
    <col min="584" max="584" width="14.5" style="37" customWidth="1"/>
    <col min="585" max="585" width="13.1640625" style="37" customWidth="1"/>
    <col min="586" max="586" width="16.5" style="37" customWidth="1"/>
    <col min="587" max="587" width="12" style="37" customWidth="1"/>
    <col min="588" max="588" width="20" style="37" customWidth="1"/>
    <col min="589" max="589" width="14" style="37" customWidth="1"/>
    <col min="590" max="590" width="16.5" style="37" customWidth="1"/>
    <col min="591" max="591" width="12" style="37" customWidth="1"/>
    <col min="592" max="592" width="20" style="37" customWidth="1"/>
    <col min="593" max="593" width="14" style="37" customWidth="1"/>
    <col min="594" max="594" width="12.5" style="37" customWidth="1"/>
    <col min="595" max="597" width="0" style="37" hidden="1" customWidth="1"/>
    <col min="598" max="825" width="9.33203125" style="37"/>
    <col min="826" max="826" width="6" style="37" customWidth="1"/>
    <col min="827" max="827" width="37.83203125" style="37" customWidth="1"/>
    <col min="828" max="830" width="12" style="37" customWidth="1"/>
    <col min="831" max="832" width="14.5" style="37" customWidth="1"/>
    <col min="833" max="833" width="13.1640625" style="37" customWidth="1"/>
    <col min="834" max="834" width="14.5" style="37" customWidth="1"/>
    <col min="835" max="835" width="13.1640625" style="37" customWidth="1"/>
    <col min="836" max="836" width="14.5" style="37" customWidth="1"/>
    <col min="837" max="837" width="13.1640625" style="37" customWidth="1"/>
    <col min="838" max="838" width="14.5" style="37" customWidth="1"/>
    <col min="839" max="839" width="13.1640625" style="37" customWidth="1"/>
    <col min="840" max="840" width="14.5" style="37" customWidth="1"/>
    <col min="841" max="841" width="13.1640625" style="37" customWidth="1"/>
    <col min="842" max="842" width="16.5" style="37" customWidth="1"/>
    <col min="843" max="843" width="12" style="37" customWidth="1"/>
    <col min="844" max="844" width="20" style="37" customWidth="1"/>
    <col min="845" max="845" width="14" style="37" customWidth="1"/>
    <col min="846" max="846" width="16.5" style="37" customWidth="1"/>
    <col min="847" max="847" width="12" style="37" customWidth="1"/>
    <col min="848" max="848" width="20" style="37" customWidth="1"/>
    <col min="849" max="849" width="14" style="37" customWidth="1"/>
    <col min="850" max="850" width="12.5" style="37" customWidth="1"/>
    <col min="851" max="853" width="0" style="37" hidden="1" customWidth="1"/>
    <col min="854" max="1081" width="9.33203125" style="37"/>
    <col min="1082" max="1082" width="6" style="37" customWidth="1"/>
    <col min="1083" max="1083" width="37.83203125" style="37" customWidth="1"/>
    <col min="1084" max="1086" width="12" style="37" customWidth="1"/>
    <col min="1087" max="1088" width="14.5" style="37" customWidth="1"/>
    <col min="1089" max="1089" width="13.1640625" style="37" customWidth="1"/>
    <col min="1090" max="1090" width="14.5" style="37" customWidth="1"/>
    <col min="1091" max="1091" width="13.1640625" style="37" customWidth="1"/>
    <col min="1092" max="1092" width="14.5" style="37" customWidth="1"/>
    <col min="1093" max="1093" width="13.1640625" style="37" customWidth="1"/>
    <col min="1094" max="1094" width="14.5" style="37" customWidth="1"/>
    <col min="1095" max="1095" width="13.1640625" style="37" customWidth="1"/>
    <col min="1096" max="1096" width="14.5" style="37" customWidth="1"/>
    <col min="1097" max="1097" width="13.1640625" style="37" customWidth="1"/>
    <col min="1098" max="1098" width="16.5" style="37" customWidth="1"/>
    <col min="1099" max="1099" width="12" style="37" customWidth="1"/>
    <col min="1100" max="1100" width="20" style="37" customWidth="1"/>
    <col min="1101" max="1101" width="14" style="37" customWidth="1"/>
    <col min="1102" max="1102" width="16.5" style="37" customWidth="1"/>
    <col min="1103" max="1103" width="12" style="37" customWidth="1"/>
    <col min="1104" max="1104" width="20" style="37" customWidth="1"/>
    <col min="1105" max="1105" width="14" style="37" customWidth="1"/>
    <col min="1106" max="1106" width="12.5" style="37" customWidth="1"/>
    <col min="1107" max="1109" width="0" style="37" hidden="1" customWidth="1"/>
    <col min="1110" max="1337" width="9.33203125" style="37"/>
    <col min="1338" max="1338" width="6" style="37" customWidth="1"/>
    <col min="1339" max="1339" width="37.83203125" style="37" customWidth="1"/>
    <col min="1340" max="1342" width="12" style="37" customWidth="1"/>
    <col min="1343" max="1344" width="14.5" style="37" customWidth="1"/>
    <col min="1345" max="1345" width="13.1640625" style="37" customWidth="1"/>
    <col min="1346" max="1346" width="14.5" style="37" customWidth="1"/>
    <col min="1347" max="1347" width="13.1640625" style="37" customWidth="1"/>
    <col min="1348" max="1348" width="14.5" style="37" customWidth="1"/>
    <col min="1349" max="1349" width="13.1640625" style="37" customWidth="1"/>
    <col min="1350" max="1350" width="14.5" style="37" customWidth="1"/>
    <col min="1351" max="1351" width="13.1640625" style="37" customWidth="1"/>
    <col min="1352" max="1352" width="14.5" style="37" customWidth="1"/>
    <col min="1353" max="1353" width="13.1640625" style="37" customWidth="1"/>
    <col min="1354" max="1354" width="16.5" style="37" customWidth="1"/>
    <col min="1355" max="1355" width="12" style="37" customWidth="1"/>
    <col min="1356" max="1356" width="20" style="37" customWidth="1"/>
    <col min="1357" max="1357" width="14" style="37" customWidth="1"/>
    <col min="1358" max="1358" width="16.5" style="37" customWidth="1"/>
    <col min="1359" max="1359" width="12" style="37" customWidth="1"/>
    <col min="1360" max="1360" width="20" style="37" customWidth="1"/>
    <col min="1361" max="1361" width="14" style="37" customWidth="1"/>
    <col min="1362" max="1362" width="12.5" style="37" customWidth="1"/>
    <col min="1363" max="1365" width="0" style="37" hidden="1" customWidth="1"/>
    <col min="1366" max="1593" width="9.33203125" style="37"/>
    <col min="1594" max="1594" width="6" style="37" customWidth="1"/>
    <col min="1595" max="1595" width="37.83203125" style="37" customWidth="1"/>
    <col min="1596" max="1598" width="12" style="37" customWidth="1"/>
    <col min="1599" max="1600" width="14.5" style="37" customWidth="1"/>
    <col min="1601" max="1601" width="13.1640625" style="37" customWidth="1"/>
    <col min="1602" max="1602" width="14.5" style="37" customWidth="1"/>
    <col min="1603" max="1603" width="13.1640625" style="37" customWidth="1"/>
    <col min="1604" max="1604" width="14.5" style="37" customWidth="1"/>
    <col min="1605" max="1605" width="13.1640625" style="37" customWidth="1"/>
    <col min="1606" max="1606" width="14.5" style="37" customWidth="1"/>
    <col min="1607" max="1607" width="13.1640625" style="37" customWidth="1"/>
    <col min="1608" max="1608" width="14.5" style="37" customWidth="1"/>
    <col min="1609" max="1609" width="13.1640625" style="37" customWidth="1"/>
    <col min="1610" max="1610" width="16.5" style="37" customWidth="1"/>
    <col min="1611" max="1611" width="12" style="37" customWidth="1"/>
    <col min="1612" max="1612" width="20" style="37" customWidth="1"/>
    <col min="1613" max="1613" width="14" style="37" customWidth="1"/>
    <col min="1614" max="1614" width="16.5" style="37" customWidth="1"/>
    <col min="1615" max="1615" width="12" style="37" customWidth="1"/>
    <col min="1616" max="1616" width="20" style="37" customWidth="1"/>
    <col min="1617" max="1617" width="14" style="37" customWidth="1"/>
    <col min="1618" max="1618" width="12.5" style="37" customWidth="1"/>
    <col min="1619" max="1621" width="0" style="37" hidden="1" customWidth="1"/>
    <col min="1622" max="1849" width="9.33203125" style="37"/>
    <col min="1850" max="1850" width="6" style="37" customWidth="1"/>
    <col min="1851" max="1851" width="37.83203125" style="37" customWidth="1"/>
    <col min="1852" max="1854" width="12" style="37" customWidth="1"/>
    <col min="1855" max="1856" width="14.5" style="37" customWidth="1"/>
    <col min="1857" max="1857" width="13.1640625" style="37" customWidth="1"/>
    <col min="1858" max="1858" width="14.5" style="37" customWidth="1"/>
    <col min="1859" max="1859" width="13.1640625" style="37" customWidth="1"/>
    <col min="1860" max="1860" width="14.5" style="37" customWidth="1"/>
    <col min="1861" max="1861" width="13.1640625" style="37" customWidth="1"/>
    <col min="1862" max="1862" width="14.5" style="37" customWidth="1"/>
    <col min="1863" max="1863" width="13.1640625" style="37" customWidth="1"/>
    <col min="1864" max="1864" width="14.5" style="37" customWidth="1"/>
    <col min="1865" max="1865" width="13.1640625" style="37" customWidth="1"/>
    <col min="1866" max="1866" width="16.5" style="37" customWidth="1"/>
    <col min="1867" max="1867" width="12" style="37" customWidth="1"/>
    <col min="1868" max="1868" width="20" style="37" customWidth="1"/>
    <col min="1869" max="1869" width="14" style="37" customWidth="1"/>
    <col min="1870" max="1870" width="16.5" style="37" customWidth="1"/>
    <col min="1871" max="1871" width="12" style="37" customWidth="1"/>
    <col min="1872" max="1872" width="20" style="37" customWidth="1"/>
    <col min="1873" max="1873" width="14" style="37" customWidth="1"/>
    <col min="1874" max="1874" width="12.5" style="37" customWidth="1"/>
    <col min="1875" max="1877" width="0" style="37" hidden="1" customWidth="1"/>
    <col min="1878" max="2105" width="9.33203125" style="37"/>
    <col min="2106" max="2106" width="6" style="37" customWidth="1"/>
    <col min="2107" max="2107" width="37.83203125" style="37" customWidth="1"/>
    <col min="2108" max="2110" width="12" style="37" customWidth="1"/>
    <col min="2111" max="2112" width="14.5" style="37" customWidth="1"/>
    <col min="2113" max="2113" width="13.1640625" style="37" customWidth="1"/>
    <col min="2114" max="2114" width="14.5" style="37" customWidth="1"/>
    <col min="2115" max="2115" width="13.1640625" style="37" customWidth="1"/>
    <col min="2116" max="2116" width="14.5" style="37" customWidth="1"/>
    <col min="2117" max="2117" width="13.1640625" style="37" customWidth="1"/>
    <col min="2118" max="2118" width="14.5" style="37" customWidth="1"/>
    <col min="2119" max="2119" width="13.1640625" style="37" customWidth="1"/>
    <col min="2120" max="2120" width="14.5" style="37" customWidth="1"/>
    <col min="2121" max="2121" width="13.1640625" style="37" customWidth="1"/>
    <col min="2122" max="2122" width="16.5" style="37" customWidth="1"/>
    <col min="2123" max="2123" width="12" style="37" customWidth="1"/>
    <col min="2124" max="2124" width="20" style="37" customWidth="1"/>
    <col min="2125" max="2125" width="14" style="37" customWidth="1"/>
    <col min="2126" max="2126" width="16.5" style="37" customWidth="1"/>
    <col min="2127" max="2127" width="12" style="37" customWidth="1"/>
    <col min="2128" max="2128" width="20" style="37" customWidth="1"/>
    <col min="2129" max="2129" width="14" style="37" customWidth="1"/>
    <col min="2130" max="2130" width="12.5" style="37" customWidth="1"/>
    <col min="2131" max="2133" width="0" style="37" hidden="1" customWidth="1"/>
    <col min="2134" max="2361" width="9.33203125" style="37"/>
    <col min="2362" max="2362" width="6" style="37" customWidth="1"/>
    <col min="2363" max="2363" width="37.83203125" style="37" customWidth="1"/>
    <col min="2364" max="2366" width="12" style="37" customWidth="1"/>
    <col min="2367" max="2368" width="14.5" style="37" customWidth="1"/>
    <col min="2369" max="2369" width="13.1640625" style="37" customWidth="1"/>
    <col min="2370" max="2370" width="14.5" style="37" customWidth="1"/>
    <col min="2371" max="2371" width="13.1640625" style="37" customWidth="1"/>
    <col min="2372" max="2372" width="14.5" style="37" customWidth="1"/>
    <col min="2373" max="2373" width="13.1640625" style="37" customWidth="1"/>
    <col min="2374" max="2374" width="14.5" style="37" customWidth="1"/>
    <col min="2375" max="2375" width="13.1640625" style="37" customWidth="1"/>
    <col min="2376" max="2376" width="14.5" style="37" customWidth="1"/>
    <col min="2377" max="2377" width="13.1640625" style="37" customWidth="1"/>
    <col min="2378" max="2378" width="16.5" style="37" customWidth="1"/>
    <col min="2379" max="2379" width="12" style="37" customWidth="1"/>
    <col min="2380" max="2380" width="20" style="37" customWidth="1"/>
    <col min="2381" max="2381" width="14" style="37" customWidth="1"/>
    <col min="2382" max="2382" width="16.5" style="37" customWidth="1"/>
    <col min="2383" max="2383" width="12" style="37" customWidth="1"/>
    <col min="2384" max="2384" width="20" style="37" customWidth="1"/>
    <col min="2385" max="2385" width="14" style="37" customWidth="1"/>
    <col min="2386" max="2386" width="12.5" style="37" customWidth="1"/>
    <col min="2387" max="2389" width="0" style="37" hidden="1" customWidth="1"/>
    <col min="2390" max="2617" width="9.33203125" style="37"/>
    <col min="2618" max="2618" width="6" style="37" customWidth="1"/>
    <col min="2619" max="2619" width="37.83203125" style="37" customWidth="1"/>
    <col min="2620" max="2622" width="12" style="37" customWidth="1"/>
    <col min="2623" max="2624" width="14.5" style="37" customWidth="1"/>
    <col min="2625" max="2625" width="13.1640625" style="37" customWidth="1"/>
    <col min="2626" max="2626" width="14.5" style="37" customWidth="1"/>
    <col min="2627" max="2627" width="13.1640625" style="37" customWidth="1"/>
    <col min="2628" max="2628" width="14.5" style="37" customWidth="1"/>
    <col min="2629" max="2629" width="13.1640625" style="37" customWidth="1"/>
    <col min="2630" max="2630" width="14.5" style="37" customWidth="1"/>
    <col min="2631" max="2631" width="13.1640625" style="37" customWidth="1"/>
    <col min="2632" max="2632" width="14.5" style="37" customWidth="1"/>
    <col min="2633" max="2633" width="13.1640625" style="37" customWidth="1"/>
    <col min="2634" max="2634" width="16.5" style="37" customWidth="1"/>
    <col min="2635" max="2635" width="12" style="37" customWidth="1"/>
    <col min="2636" max="2636" width="20" style="37" customWidth="1"/>
    <col min="2637" max="2637" width="14" style="37" customWidth="1"/>
    <col min="2638" max="2638" width="16.5" style="37" customWidth="1"/>
    <col min="2639" max="2639" width="12" style="37" customWidth="1"/>
    <col min="2640" max="2640" width="20" style="37" customWidth="1"/>
    <col min="2641" max="2641" width="14" style="37" customWidth="1"/>
    <col min="2642" max="2642" width="12.5" style="37" customWidth="1"/>
    <col min="2643" max="2645" width="0" style="37" hidden="1" customWidth="1"/>
    <col min="2646" max="2873" width="9.33203125" style="37"/>
    <col min="2874" max="2874" width="6" style="37" customWidth="1"/>
    <col min="2875" max="2875" width="37.83203125" style="37" customWidth="1"/>
    <col min="2876" max="2878" width="12" style="37" customWidth="1"/>
    <col min="2879" max="2880" width="14.5" style="37" customWidth="1"/>
    <col min="2881" max="2881" width="13.1640625" style="37" customWidth="1"/>
    <col min="2882" max="2882" width="14.5" style="37" customWidth="1"/>
    <col min="2883" max="2883" width="13.1640625" style="37" customWidth="1"/>
    <col min="2884" max="2884" width="14.5" style="37" customWidth="1"/>
    <col min="2885" max="2885" width="13.1640625" style="37" customWidth="1"/>
    <col min="2886" max="2886" width="14.5" style="37" customWidth="1"/>
    <col min="2887" max="2887" width="13.1640625" style="37" customWidth="1"/>
    <col min="2888" max="2888" width="14.5" style="37" customWidth="1"/>
    <col min="2889" max="2889" width="13.1640625" style="37" customWidth="1"/>
    <col min="2890" max="2890" width="16.5" style="37" customWidth="1"/>
    <col min="2891" max="2891" width="12" style="37" customWidth="1"/>
    <col min="2892" max="2892" width="20" style="37" customWidth="1"/>
    <col min="2893" max="2893" width="14" style="37" customWidth="1"/>
    <col min="2894" max="2894" width="16.5" style="37" customWidth="1"/>
    <col min="2895" max="2895" width="12" style="37" customWidth="1"/>
    <col min="2896" max="2896" width="20" style="37" customWidth="1"/>
    <col min="2897" max="2897" width="14" style="37" customWidth="1"/>
    <col min="2898" max="2898" width="12.5" style="37" customWidth="1"/>
    <col min="2899" max="2901" width="0" style="37" hidden="1" customWidth="1"/>
    <col min="2902" max="3129" width="9.33203125" style="37"/>
    <col min="3130" max="3130" width="6" style="37" customWidth="1"/>
    <col min="3131" max="3131" width="37.83203125" style="37" customWidth="1"/>
    <col min="3132" max="3134" width="12" style="37" customWidth="1"/>
    <col min="3135" max="3136" width="14.5" style="37" customWidth="1"/>
    <col min="3137" max="3137" width="13.1640625" style="37" customWidth="1"/>
    <col min="3138" max="3138" width="14.5" style="37" customWidth="1"/>
    <col min="3139" max="3139" width="13.1640625" style="37" customWidth="1"/>
    <col min="3140" max="3140" width="14.5" style="37" customWidth="1"/>
    <col min="3141" max="3141" width="13.1640625" style="37" customWidth="1"/>
    <col min="3142" max="3142" width="14.5" style="37" customWidth="1"/>
    <col min="3143" max="3143" width="13.1640625" style="37" customWidth="1"/>
    <col min="3144" max="3144" width="14.5" style="37" customWidth="1"/>
    <col min="3145" max="3145" width="13.1640625" style="37" customWidth="1"/>
    <col min="3146" max="3146" width="16.5" style="37" customWidth="1"/>
    <col min="3147" max="3147" width="12" style="37" customWidth="1"/>
    <col min="3148" max="3148" width="20" style="37" customWidth="1"/>
    <col min="3149" max="3149" width="14" style="37" customWidth="1"/>
    <col min="3150" max="3150" width="16.5" style="37" customWidth="1"/>
    <col min="3151" max="3151" width="12" style="37" customWidth="1"/>
    <col min="3152" max="3152" width="20" style="37" customWidth="1"/>
    <col min="3153" max="3153" width="14" style="37" customWidth="1"/>
    <col min="3154" max="3154" width="12.5" style="37" customWidth="1"/>
    <col min="3155" max="3157" width="0" style="37" hidden="1" customWidth="1"/>
    <col min="3158" max="3385" width="9.33203125" style="37"/>
    <col min="3386" max="3386" width="6" style="37" customWidth="1"/>
    <col min="3387" max="3387" width="37.83203125" style="37" customWidth="1"/>
    <col min="3388" max="3390" width="12" style="37" customWidth="1"/>
    <col min="3391" max="3392" width="14.5" style="37" customWidth="1"/>
    <col min="3393" max="3393" width="13.1640625" style="37" customWidth="1"/>
    <col min="3394" max="3394" width="14.5" style="37" customWidth="1"/>
    <col min="3395" max="3395" width="13.1640625" style="37" customWidth="1"/>
    <col min="3396" max="3396" width="14.5" style="37" customWidth="1"/>
    <col min="3397" max="3397" width="13.1640625" style="37" customWidth="1"/>
    <col min="3398" max="3398" width="14.5" style="37" customWidth="1"/>
    <col min="3399" max="3399" width="13.1640625" style="37" customWidth="1"/>
    <col min="3400" max="3400" width="14.5" style="37" customWidth="1"/>
    <col min="3401" max="3401" width="13.1640625" style="37" customWidth="1"/>
    <col min="3402" max="3402" width="16.5" style="37" customWidth="1"/>
    <col min="3403" max="3403" width="12" style="37" customWidth="1"/>
    <col min="3404" max="3404" width="20" style="37" customWidth="1"/>
    <col min="3405" max="3405" width="14" style="37" customWidth="1"/>
    <col min="3406" max="3406" width="16.5" style="37" customWidth="1"/>
    <col min="3407" max="3407" width="12" style="37" customWidth="1"/>
    <col min="3408" max="3408" width="20" style="37" customWidth="1"/>
    <col min="3409" max="3409" width="14" style="37" customWidth="1"/>
    <col min="3410" max="3410" width="12.5" style="37" customWidth="1"/>
    <col min="3411" max="3413" width="0" style="37" hidden="1" customWidth="1"/>
    <col min="3414" max="3641" width="9.33203125" style="37"/>
    <col min="3642" max="3642" width="6" style="37" customWidth="1"/>
    <col min="3643" max="3643" width="37.83203125" style="37" customWidth="1"/>
    <col min="3644" max="3646" width="12" style="37" customWidth="1"/>
    <col min="3647" max="3648" width="14.5" style="37" customWidth="1"/>
    <col min="3649" max="3649" width="13.1640625" style="37" customWidth="1"/>
    <col min="3650" max="3650" width="14.5" style="37" customWidth="1"/>
    <col min="3651" max="3651" width="13.1640625" style="37" customWidth="1"/>
    <col min="3652" max="3652" width="14.5" style="37" customWidth="1"/>
    <col min="3653" max="3653" width="13.1640625" style="37" customWidth="1"/>
    <col min="3654" max="3654" width="14.5" style="37" customWidth="1"/>
    <col min="3655" max="3655" width="13.1640625" style="37" customWidth="1"/>
    <col min="3656" max="3656" width="14.5" style="37" customWidth="1"/>
    <col min="3657" max="3657" width="13.1640625" style="37" customWidth="1"/>
    <col min="3658" max="3658" width="16.5" style="37" customWidth="1"/>
    <col min="3659" max="3659" width="12" style="37" customWidth="1"/>
    <col min="3660" max="3660" width="20" style="37" customWidth="1"/>
    <col min="3661" max="3661" width="14" style="37" customWidth="1"/>
    <col min="3662" max="3662" width="16.5" style="37" customWidth="1"/>
    <col min="3663" max="3663" width="12" style="37" customWidth="1"/>
    <col min="3664" max="3664" width="20" style="37" customWidth="1"/>
    <col min="3665" max="3665" width="14" style="37" customWidth="1"/>
    <col min="3666" max="3666" width="12.5" style="37" customWidth="1"/>
    <col min="3667" max="3669" width="0" style="37" hidden="1" customWidth="1"/>
    <col min="3670" max="3897" width="9.33203125" style="37"/>
    <col min="3898" max="3898" width="6" style="37" customWidth="1"/>
    <col min="3899" max="3899" width="37.83203125" style="37" customWidth="1"/>
    <col min="3900" max="3902" width="12" style="37" customWidth="1"/>
    <col min="3903" max="3904" width="14.5" style="37" customWidth="1"/>
    <col min="3905" max="3905" width="13.1640625" style="37" customWidth="1"/>
    <col min="3906" max="3906" width="14.5" style="37" customWidth="1"/>
    <col min="3907" max="3907" width="13.1640625" style="37" customWidth="1"/>
    <col min="3908" max="3908" width="14.5" style="37" customWidth="1"/>
    <col min="3909" max="3909" width="13.1640625" style="37" customWidth="1"/>
    <col min="3910" max="3910" width="14.5" style="37" customWidth="1"/>
    <col min="3911" max="3911" width="13.1640625" style="37" customWidth="1"/>
    <col min="3912" max="3912" width="14.5" style="37" customWidth="1"/>
    <col min="3913" max="3913" width="13.1640625" style="37" customWidth="1"/>
    <col min="3914" max="3914" width="16.5" style="37" customWidth="1"/>
    <col min="3915" max="3915" width="12" style="37" customWidth="1"/>
    <col min="3916" max="3916" width="20" style="37" customWidth="1"/>
    <col min="3917" max="3917" width="14" style="37" customWidth="1"/>
    <col min="3918" max="3918" width="16.5" style="37" customWidth="1"/>
    <col min="3919" max="3919" width="12" style="37" customWidth="1"/>
    <col min="3920" max="3920" width="20" style="37" customWidth="1"/>
    <col min="3921" max="3921" width="14" style="37" customWidth="1"/>
    <col min="3922" max="3922" width="12.5" style="37" customWidth="1"/>
    <col min="3923" max="3925" width="0" style="37" hidden="1" customWidth="1"/>
    <col min="3926" max="4153" width="9.33203125" style="37"/>
    <col min="4154" max="4154" width="6" style="37" customWidth="1"/>
    <col min="4155" max="4155" width="37.83203125" style="37" customWidth="1"/>
    <col min="4156" max="4158" width="12" style="37" customWidth="1"/>
    <col min="4159" max="4160" width="14.5" style="37" customWidth="1"/>
    <col min="4161" max="4161" width="13.1640625" style="37" customWidth="1"/>
    <col min="4162" max="4162" width="14.5" style="37" customWidth="1"/>
    <col min="4163" max="4163" width="13.1640625" style="37" customWidth="1"/>
    <col min="4164" max="4164" width="14.5" style="37" customWidth="1"/>
    <col min="4165" max="4165" width="13.1640625" style="37" customWidth="1"/>
    <col min="4166" max="4166" width="14.5" style="37" customWidth="1"/>
    <col min="4167" max="4167" width="13.1640625" style="37" customWidth="1"/>
    <col min="4168" max="4168" width="14.5" style="37" customWidth="1"/>
    <col min="4169" max="4169" width="13.1640625" style="37" customWidth="1"/>
    <col min="4170" max="4170" width="16.5" style="37" customWidth="1"/>
    <col min="4171" max="4171" width="12" style="37" customWidth="1"/>
    <col min="4172" max="4172" width="20" style="37" customWidth="1"/>
    <col min="4173" max="4173" width="14" style="37" customWidth="1"/>
    <col min="4174" max="4174" width="16.5" style="37" customWidth="1"/>
    <col min="4175" max="4175" width="12" style="37" customWidth="1"/>
    <col min="4176" max="4176" width="20" style="37" customWidth="1"/>
    <col min="4177" max="4177" width="14" style="37" customWidth="1"/>
    <col min="4178" max="4178" width="12.5" style="37" customWidth="1"/>
    <col min="4179" max="4181" width="0" style="37" hidden="1" customWidth="1"/>
    <col min="4182" max="4409" width="9.33203125" style="37"/>
    <col min="4410" max="4410" width="6" style="37" customWidth="1"/>
    <col min="4411" max="4411" width="37.83203125" style="37" customWidth="1"/>
    <col min="4412" max="4414" width="12" style="37" customWidth="1"/>
    <col min="4415" max="4416" width="14.5" style="37" customWidth="1"/>
    <col min="4417" max="4417" width="13.1640625" style="37" customWidth="1"/>
    <col min="4418" max="4418" width="14.5" style="37" customWidth="1"/>
    <col min="4419" max="4419" width="13.1640625" style="37" customWidth="1"/>
    <col min="4420" max="4420" width="14.5" style="37" customWidth="1"/>
    <col min="4421" max="4421" width="13.1640625" style="37" customWidth="1"/>
    <col min="4422" max="4422" width="14.5" style="37" customWidth="1"/>
    <col min="4423" max="4423" width="13.1640625" style="37" customWidth="1"/>
    <col min="4424" max="4424" width="14.5" style="37" customWidth="1"/>
    <col min="4425" max="4425" width="13.1640625" style="37" customWidth="1"/>
    <col min="4426" max="4426" width="16.5" style="37" customWidth="1"/>
    <col min="4427" max="4427" width="12" style="37" customWidth="1"/>
    <col min="4428" max="4428" width="20" style="37" customWidth="1"/>
    <col min="4429" max="4429" width="14" style="37" customWidth="1"/>
    <col min="4430" max="4430" width="16.5" style="37" customWidth="1"/>
    <col min="4431" max="4431" width="12" style="37" customWidth="1"/>
    <col min="4432" max="4432" width="20" style="37" customWidth="1"/>
    <col min="4433" max="4433" width="14" style="37" customWidth="1"/>
    <col min="4434" max="4434" width="12.5" style="37" customWidth="1"/>
    <col min="4435" max="4437" width="0" style="37" hidden="1" customWidth="1"/>
    <col min="4438" max="4665" width="9.33203125" style="37"/>
    <col min="4666" max="4666" width="6" style="37" customWidth="1"/>
    <col min="4667" max="4667" width="37.83203125" style="37" customWidth="1"/>
    <col min="4668" max="4670" width="12" style="37" customWidth="1"/>
    <col min="4671" max="4672" width="14.5" style="37" customWidth="1"/>
    <col min="4673" max="4673" width="13.1640625" style="37" customWidth="1"/>
    <col min="4674" max="4674" width="14.5" style="37" customWidth="1"/>
    <col min="4675" max="4675" width="13.1640625" style="37" customWidth="1"/>
    <col min="4676" max="4676" width="14.5" style="37" customWidth="1"/>
    <col min="4677" max="4677" width="13.1640625" style="37" customWidth="1"/>
    <col min="4678" max="4678" width="14.5" style="37" customWidth="1"/>
    <col min="4679" max="4679" width="13.1640625" style="37" customWidth="1"/>
    <col min="4680" max="4680" width="14.5" style="37" customWidth="1"/>
    <col min="4681" max="4681" width="13.1640625" style="37" customWidth="1"/>
    <col min="4682" max="4682" width="16.5" style="37" customWidth="1"/>
    <col min="4683" max="4683" width="12" style="37" customWidth="1"/>
    <col min="4684" max="4684" width="20" style="37" customWidth="1"/>
    <col min="4685" max="4685" width="14" style="37" customWidth="1"/>
    <col min="4686" max="4686" width="16.5" style="37" customWidth="1"/>
    <col min="4687" max="4687" width="12" style="37" customWidth="1"/>
    <col min="4688" max="4688" width="20" style="37" customWidth="1"/>
    <col min="4689" max="4689" width="14" style="37" customWidth="1"/>
    <col min="4690" max="4690" width="12.5" style="37" customWidth="1"/>
    <col min="4691" max="4693" width="0" style="37" hidden="1" customWidth="1"/>
    <col min="4694" max="4921" width="9.33203125" style="37"/>
    <col min="4922" max="4922" width="6" style="37" customWidth="1"/>
    <col min="4923" max="4923" width="37.83203125" style="37" customWidth="1"/>
    <col min="4924" max="4926" width="12" style="37" customWidth="1"/>
    <col min="4927" max="4928" width="14.5" style="37" customWidth="1"/>
    <col min="4929" max="4929" width="13.1640625" style="37" customWidth="1"/>
    <col min="4930" max="4930" width="14.5" style="37" customWidth="1"/>
    <col min="4931" max="4931" width="13.1640625" style="37" customWidth="1"/>
    <col min="4932" max="4932" width="14.5" style="37" customWidth="1"/>
    <col min="4933" max="4933" width="13.1640625" style="37" customWidth="1"/>
    <col min="4934" max="4934" width="14.5" style="37" customWidth="1"/>
    <col min="4935" max="4935" width="13.1640625" style="37" customWidth="1"/>
    <col min="4936" max="4936" width="14.5" style="37" customWidth="1"/>
    <col min="4937" max="4937" width="13.1640625" style="37" customWidth="1"/>
    <col min="4938" max="4938" width="16.5" style="37" customWidth="1"/>
    <col min="4939" max="4939" width="12" style="37" customWidth="1"/>
    <col min="4940" max="4940" width="20" style="37" customWidth="1"/>
    <col min="4941" max="4941" width="14" style="37" customWidth="1"/>
    <col min="4942" max="4942" width="16.5" style="37" customWidth="1"/>
    <col min="4943" max="4943" width="12" style="37" customWidth="1"/>
    <col min="4944" max="4944" width="20" style="37" customWidth="1"/>
    <col min="4945" max="4945" width="14" style="37" customWidth="1"/>
    <col min="4946" max="4946" width="12.5" style="37" customWidth="1"/>
    <col min="4947" max="4949" width="0" style="37" hidden="1" customWidth="1"/>
    <col min="4950" max="5177" width="9.33203125" style="37"/>
    <col min="5178" max="5178" width="6" style="37" customWidth="1"/>
    <col min="5179" max="5179" width="37.83203125" style="37" customWidth="1"/>
    <col min="5180" max="5182" width="12" style="37" customWidth="1"/>
    <col min="5183" max="5184" width="14.5" style="37" customWidth="1"/>
    <col min="5185" max="5185" width="13.1640625" style="37" customWidth="1"/>
    <col min="5186" max="5186" width="14.5" style="37" customWidth="1"/>
    <col min="5187" max="5187" width="13.1640625" style="37" customWidth="1"/>
    <col min="5188" max="5188" width="14.5" style="37" customWidth="1"/>
    <col min="5189" max="5189" width="13.1640625" style="37" customWidth="1"/>
    <col min="5190" max="5190" width="14.5" style="37" customWidth="1"/>
    <col min="5191" max="5191" width="13.1640625" style="37" customWidth="1"/>
    <col min="5192" max="5192" width="14.5" style="37" customWidth="1"/>
    <col min="5193" max="5193" width="13.1640625" style="37" customWidth="1"/>
    <col min="5194" max="5194" width="16.5" style="37" customWidth="1"/>
    <col min="5195" max="5195" width="12" style="37" customWidth="1"/>
    <col min="5196" max="5196" width="20" style="37" customWidth="1"/>
    <col min="5197" max="5197" width="14" style="37" customWidth="1"/>
    <col min="5198" max="5198" width="16.5" style="37" customWidth="1"/>
    <col min="5199" max="5199" width="12" style="37" customWidth="1"/>
    <col min="5200" max="5200" width="20" style="37" customWidth="1"/>
    <col min="5201" max="5201" width="14" style="37" customWidth="1"/>
    <col min="5202" max="5202" width="12.5" style="37" customWidth="1"/>
    <col min="5203" max="5205" width="0" style="37" hidden="1" customWidth="1"/>
    <col min="5206" max="5433" width="9.33203125" style="37"/>
    <col min="5434" max="5434" width="6" style="37" customWidth="1"/>
    <col min="5435" max="5435" width="37.83203125" style="37" customWidth="1"/>
    <col min="5436" max="5438" width="12" style="37" customWidth="1"/>
    <col min="5439" max="5440" width="14.5" style="37" customWidth="1"/>
    <col min="5441" max="5441" width="13.1640625" style="37" customWidth="1"/>
    <col min="5442" max="5442" width="14.5" style="37" customWidth="1"/>
    <col min="5443" max="5443" width="13.1640625" style="37" customWidth="1"/>
    <col min="5444" max="5444" width="14.5" style="37" customWidth="1"/>
    <col min="5445" max="5445" width="13.1640625" style="37" customWidth="1"/>
    <col min="5446" max="5446" width="14.5" style="37" customWidth="1"/>
    <col min="5447" max="5447" width="13.1640625" style="37" customWidth="1"/>
    <col min="5448" max="5448" width="14.5" style="37" customWidth="1"/>
    <col min="5449" max="5449" width="13.1640625" style="37" customWidth="1"/>
    <col min="5450" max="5450" width="16.5" style="37" customWidth="1"/>
    <col min="5451" max="5451" width="12" style="37" customWidth="1"/>
    <col min="5452" max="5452" width="20" style="37" customWidth="1"/>
    <col min="5453" max="5453" width="14" style="37" customWidth="1"/>
    <col min="5454" max="5454" width="16.5" style="37" customWidth="1"/>
    <col min="5455" max="5455" width="12" style="37" customWidth="1"/>
    <col min="5456" max="5456" width="20" style="37" customWidth="1"/>
    <col min="5457" max="5457" width="14" style="37" customWidth="1"/>
    <col min="5458" max="5458" width="12.5" style="37" customWidth="1"/>
    <col min="5459" max="5461" width="0" style="37" hidden="1" customWidth="1"/>
    <col min="5462" max="5689" width="9.33203125" style="37"/>
    <col min="5690" max="5690" width="6" style="37" customWidth="1"/>
    <col min="5691" max="5691" width="37.83203125" style="37" customWidth="1"/>
    <col min="5692" max="5694" width="12" style="37" customWidth="1"/>
    <col min="5695" max="5696" width="14.5" style="37" customWidth="1"/>
    <col min="5697" max="5697" width="13.1640625" style="37" customWidth="1"/>
    <col min="5698" max="5698" width="14.5" style="37" customWidth="1"/>
    <col min="5699" max="5699" width="13.1640625" style="37" customWidth="1"/>
    <col min="5700" max="5700" width="14.5" style="37" customWidth="1"/>
    <col min="5701" max="5701" width="13.1640625" style="37" customWidth="1"/>
    <col min="5702" max="5702" width="14.5" style="37" customWidth="1"/>
    <col min="5703" max="5703" width="13.1640625" style="37" customWidth="1"/>
    <col min="5704" max="5704" width="14.5" style="37" customWidth="1"/>
    <col min="5705" max="5705" width="13.1640625" style="37" customWidth="1"/>
    <col min="5706" max="5706" width="16.5" style="37" customWidth="1"/>
    <col min="5707" max="5707" width="12" style="37" customWidth="1"/>
    <col min="5708" max="5708" width="20" style="37" customWidth="1"/>
    <col min="5709" max="5709" width="14" style="37" customWidth="1"/>
    <col min="5710" max="5710" width="16.5" style="37" customWidth="1"/>
    <col min="5711" max="5711" width="12" style="37" customWidth="1"/>
    <col min="5712" max="5712" width="20" style="37" customWidth="1"/>
    <col min="5713" max="5713" width="14" style="37" customWidth="1"/>
    <col min="5714" max="5714" width="12.5" style="37" customWidth="1"/>
    <col min="5715" max="5717" width="0" style="37" hidden="1" customWidth="1"/>
    <col min="5718" max="5945" width="9.33203125" style="37"/>
    <col min="5946" max="5946" width="6" style="37" customWidth="1"/>
    <col min="5947" max="5947" width="37.83203125" style="37" customWidth="1"/>
    <col min="5948" max="5950" width="12" style="37" customWidth="1"/>
    <col min="5951" max="5952" width="14.5" style="37" customWidth="1"/>
    <col min="5953" max="5953" width="13.1640625" style="37" customWidth="1"/>
    <col min="5954" max="5954" width="14.5" style="37" customWidth="1"/>
    <col min="5955" max="5955" width="13.1640625" style="37" customWidth="1"/>
    <col min="5956" max="5956" width="14.5" style="37" customWidth="1"/>
    <col min="5957" max="5957" width="13.1640625" style="37" customWidth="1"/>
    <col min="5958" max="5958" width="14.5" style="37" customWidth="1"/>
    <col min="5959" max="5959" width="13.1640625" style="37" customWidth="1"/>
    <col min="5960" max="5960" width="14.5" style="37" customWidth="1"/>
    <col min="5961" max="5961" width="13.1640625" style="37" customWidth="1"/>
    <col min="5962" max="5962" width="16.5" style="37" customWidth="1"/>
    <col min="5963" max="5963" width="12" style="37" customWidth="1"/>
    <col min="5964" max="5964" width="20" style="37" customWidth="1"/>
    <col min="5965" max="5965" width="14" style="37" customWidth="1"/>
    <col min="5966" max="5966" width="16.5" style="37" customWidth="1"/>
    <col min="5967" max="5967" width="12" style="37" customWidth="1"/>
    <col min="5968" max="5968" width="20" style="37" customWidth="1"/>
    <col min="5969" max="5969" width="14" style="37" customWidth="1"/>
    <col min="5970" max="5970" width="12.5" style="37" customWidth="1"/>
    <col min="5971" max="5973" width="0" style="37" hidden="1" customWidth="1"/>
    <col min="5974" max="6201" width="9.33203125" style="37"/>
    <col min="6202" max="6202" width="6" style="37" customWidth="1"/>
    <col min="6203" max="6203" width="37.83203125" style="37" customWidth="1"/>
    <col min="6204" max="6206" width="12" style="37" customWidth="1"/>
    <col min="6207" max="6208" width="14.5" style="37" customWidth="1"/>
    <col min="6209" max="6209" width="13.1640625" style="37" customWidth="1"/>
    <col min="6210" max="6210" width="14.5" style="37" customWidth="1"/>
    <col min="6211" max="6211" width="13.1640625" style="37" customWidth="1"/>
    <col min="6212" max="6212" width="14.5" style="37" customWidth="1"/>
    <col min="6213" max="6213" width="13.1640625" style="37" customWidth="1"/>
    <col min="6214" max="6214" width="14.5" style="37" customWidth="1"/>
    <col min="6215" max="6215" width="13.1640625" style="37" customWidth="1"/>
    <col min="6216" max="6216" width="14.5" style="37" customWidth="1"/>
    <col min="6217" max="6217" width="13.1640625" style="37" customWidth="1"/>
    <col min="6218" max="6218" width="16.5" style="37" customWidth="1"/>
    <col min="6219" max="6219" width="12" style="37" customWidth="1"/>
    <col min="6220" max="6220" width="20" style="37" customWidth="1"/>
    <col min="6221" max="6221" width="14" style="37" customWidth="1"/>
    <col min="6222" max="6222" width="16.5" style="37" customWidth="1"/>
    <col min="6223" max="6223" width="12" style="37" customWidth="1"/>
    <col min="6224" max="6224" width="20" style="37" customWidth="1"/>
    <col min="6225" max="6225" width="14" style="37" customWidth="1"/>
    <col min="6226" max="6226" width="12.5" style="37" customWidth="1"/>
    <col min="6227" max="6229" width="0" style="37" hidden="1" customWidth="1"/>
    <col min="6230" max="6457" width="9.33203125" style="37"/>
    <col min="6458" max="6458" width="6" style="37" customWidth="1"/>
    <col min="6459" max="6459" width="37.83203125" style="37" customWidth="1"/>
    <col min="6460" max="6462" width="12" style="37" customWidth="1"/>
    <col min="6463" max="6464" width="14.5" style="37" customWidth="1"/>
    <col min="6465" max="6465" width="13.1640625" style="37" customWidth="1"/>
    <col min="6466" max="6466" width="14.5" style="37" customWidth="1"/>
    <col min="6467" max="6467" width="13.1640625" style="37" customWidth="1"/>
    <col min="6468" max="6468" width="14.5" style="37" customWidth="1"/>
    <col min="6469" max="6469" width="13.1640625" style="37" customWidth="1"/>
    <col min="6470" max="6470" width="14.5" style="37" customWidth="1"/>
    <col min="6471" max="6471" width="13.1640625" style="37" customWidth="1"/>
    <col min="6472" max="6472" width="14.5" style="37" customWidth="1"/>
    <col min="6473" max="6473" width="13.1640625" style="37" customWidth="1"/>
    <col min="6474" max="6474" width="16.5" style="37" customWidth="1"/>
    <col min="6475" max="6475" width="12" style="37" customWidth="1"/>
    <col min="6476" max="6476" width="20" style="37" customWidth="1"/>
    <col min="6477" max="6477" width="14" style="37" customWidth="1"/>
    <col min="6478" max="6478" width="16.5" style="37" customWidth="1"/>
    <col min="6479" max="6479" width="12" style="37" customWidth="1"/>
    <col min="6480" max="6480" width="20" style="37" customWidth="1"/>
    <col min="6481" max="6481" width="14" style="37" customWidth="1"/>
    <col min="6482" max="6482" width="12.5" style="37" customWidth="1"/>
    <col min="6483" max="6485" width="0" style="37" hidden="1" customWidth="1"/>
    <col min="6486" max="6713" width="9.33203125" style="37"/>
    <col min="6714" max="6714" width="6" style="37" customWidth="1"/>
    <col min="6715" max="6715" width="37.83203125" style="37" customWidth="1"/>
    <col min="6716" max="6718" width="12" style="37" customWidth="1"/>
    <col min="6719" max="6720" width="14.5" style="37" customWidth="1"/>
    <col min="6721" max="6721" width="13.1640625" style="37" customWidth="1"/>
    <col min="6722" max="6722" width="14.5" style="37" customWidth="1"/>
    <col min="6723" max="6723" width="13.1640625" style="37" customWidth="1"/>
    <col min="6724" max="6724" width="14.5" style="37" customWidth="1"/>
    <col min="6725" max="6725" width="13.1640625" style="37" customWidth="1"/>
    <col min="6726" max="6726" width="14.5" style="37" customWidth="1"/>
    <col min="6727" max="6727" width="13.1640625" style="37" customWidth="1"/>
    <col min="6728" max="6728" width="14.5" style="37" customWidth="1"/>
    <col min="6729" max="6729" width="13.1640625" style="37" customWidth="1"/>
    <col min="6730" max="6730" width="16.5" style="37" customWidth="1"/>
    <col min="6731" max="6731" width="12" style="37" customWidth="1"/>
    <col min="6732" max="6732" width="20" style="37" customWidth="1"/>
    <col min="6733" max="6733" width="14" style="37" customWidth="1"/>
    <col min="6734" max="6734" width="16.5" style="37" customWidth="1"/>
    <col min="6735" max="6735" width="12" style="37" customWidth="1"/>
    <col min="6736" max="6736" width="20" style="37" customWidth="1"/>
    <col min="6737" max="6737" width="14" style="37" customWidth="1"/>
    <col min="6738" max="6738" width="12.5" style="37" customWidth="1"/>
    <col min="6739" max="6741" width="0" style="37" hidden="1" customWidth="1"/>
    <col min="6742" max="6969" width="9.33203125" style="37"/>
    <col min="6970" max="6970" width="6" style="37" customWidth="1"/>
    <col min="6971" max="6971" width="37.83203125" style="37" customWidth="1"/>
    <col min="6972" max="6974" width="12" style="37" customWidth="1"/>
    <col min="6975" max="6976" width="14.5" style="37" customWidth="1"/>
    <col min="6977" max="6977" width="13.1640625" style="37" customWidth="1"/>
    <col min="6978" max="6978" width="14.5" style="37" customWidth="1"/>
    <col min="6979" max="6979" width="13.1640625" style="37" customWidth="1"/>
    <col min="6980" max="6980" width="14.5" style="37" customWidth="1"/>
    <col min="6981" max="6981" width="13.1640625" style="37" customWidth="1"/>
    <col min="6982" max="6982" width="14.5" style="37" customWidth="1"/>
    <col min="6983" max="6983" width="13.1640625" style="37" customWidth="1"/>
    <col min="6984" max="6984" width="14.5" style="37" customWidth="1"/>
    <col min="6985" max="6985" width="13.1640625" style="37" customWidth="1"/>
    <col min="6986" max="6986" width="16.5" style="37" customWidth="1"/>
    <col min="6987" max="6987" width="12" style="37" customWidth="1"/>
    <col min="6988" max="6988" width="20" style="37" customWidth="1"/>
    <col min="6989" max="6989" width="14" style="37" customWidth="1"/>
    <col min="6990" max="6990" width="16.5" style="37" customWidth="1"/>
    <col min="6991" max="6991" width="12" style="37" customWidth="1"/>
    <col min="6992" max="6992" width="20" style="37" customWidth="1"/>
    <col min="6993" max="6993" width="14" style="37" customWidth="1"/>
    <col min="6994" max="6994" width="12.5" style="37" customWidth="1"/>
    <col min="6995" max="6997" width="0" style="37" hidden="1" customWidth="1"/>
    <col min="6998" max="7225" width="9.33203125" style="37"/>
    <col min="7226" max="7226" width="6" style="37" customWidth="1"/>
    <col min="7227" max="7227" width="37.83203125" style="37" customWidth="1"/>
    <col min="7228" max="7230" width="12" style="37" customWidth="1"/>
    <col min="7231" max="7232" width="14.5" style="37" customWidth="1"/>
    <col min="7233" max="7233" width="13.1640625" style="37" customWidth="1"/>
    <col min="7234" max="7234" width="14.5" style="37" customWidth="1"/>
    <col min="7235" max="7235" width="13.1640625" style="37" customWidth="1"/>
    <col min="7236" max="7236" width="14.5" style="37" customWidth="1"/>
    <col min="7237" max="7237" width="13.1640625" style="37" customWidth="1"/>
    <col min="7238" max="7238" width="14.5" style="37" customWidth="1"/>
    <col min="7239" max="7239" width="13.1640625" style="37" customWidth="1"/>
    <col min="7240" max="7240" width="14.5" style="37" customWidth="1"/>
    <col min="7241" max="7241" width="13.1640625" style="37" customWidth="1"/>
    <col min="7242" max="7242" width="16.5" style="37" customWidth="1"/>
    <col min="7243" max="7243" width="12" style="37" customWidth="1"/>
    <col min="7244" max="7244" width="20" style="37" customWidth="1"/>
    <col min="7245" max="7245" width="14" style="37" customWidth="1"/>
    <col min="7246" max="7246" width="16.5" style="37" customWidth="1"/>
    <col min="7247" max="7247" width="12" style="37" customWidth="1"/>
    <col min="7248" max="7248" width="20" style="37" customWidth="1"/>
    <col min="7249" max="7249" width="14" style="37" customWidth="1"/>
    <col min="7250" max="7250" width="12.5" style="37" customWidth="1"/>
    <col min="7251" max="7253" width="0" style="37" hidden="1" customWidth="1"/>
    <col min="7254" max="7481" width="9.33203125" style="37"/>
    <col min="7482" max="7482" width="6" style="37" customWidth="1"/>
    <col min="7483" max="7483" width="37.83203125" style="37" customWidth="1"/>
    <col min="7484" max="7486" width="12" style="37" customWidth="1"/>
    <col min="7487" max="7488" width="14.5" style="37" customWidth="1"/>
    <col min="7489" max="7489" width="13.1640625" style="37" customWidth="1"/>
    <col min="7490" max="7490" width="14.5" style="37" customWidth="1"/>
    <col min="7491" max="7491" width="13.1640625" style="37" customWidth="1"/>
    <col min="7492" max="7492" width="14.5" style="37" customWidth="1"/>
    <col min="7493" max="7493" width="13.1640625" style="37" customWidth="1"/>
    <col min="7494" max="7494" width="14.5" style="37" customWidth="1"/>
    <col min="7495" max="7495" width="13.1640625" style="37" customWidth="1"/>
    <col min="7496" max="7496" width="14.5" style="37" customWidth="1"/>
    <col min="7497" max="7497" width="13.1640625" style="37" customWidth="1"/>
    <col min="7498" max="7498" width="16.5" style="37" customWidth="1"/>
    <col min="7499" max="7499" width="12" style="37" customWidth="1"/>
    <col min="7500" max="7500" width="20" style="37" customWidth="1"/>
    <col min="7501" max="7501" width="14" style="37" customWidth="1"/>
    <col min="7502" max="7502" width="16.5" style="37" customWidth="1"/>
    <col min="7503" max="7503" width="12" style="37" customWidth="1"/>
    <col min="7504" max="7504" width="20" style="37" customWidth="1"/>
    <col min="7505" max="7505" width="14" style="37" customWidth="1"/>
    <col min="7506" max="7506" width="12.5" style="37" customWidth="1"/>
    <col min="7507" max="7509" width="0" style="37" hidden="1" customWidth="1"/>
    <col min="7510" max="7737" width="9.33203125" style="37"/>
    <col min="7738" max="7738" width="6" style="37" customWidth="1"/>
    <col min="7739" max="7739" width="37.83203125" style="37" customWidth="1"/>
    <col min="7740" max="7742" width="12" style="37" customWidth="1"/>
    <col min="7743" max="7744" width="14.5" style="37" customWidth="1"/>
    <col min="7745" max="7745" width="13.1640625" style="37" customWidth="1"/>
    <col min="7746" max="7746" width="14.5" style="37" customWidth="1"/>
    <col min="7747" max="7747" width="13.1640625" style="37" customWidth="1"/>
    <col min="7748" max="7748" width="14.5" style="37" customWidth="1"/>
    <col min="7749" max="7749" width="13.1640625" style="37" customWidth="1"/>
    <col min="7750" max="7750" width="14.5" style="37" customWidth="1"/>
    <col min="7751" max="7751" width="13.1640625" style="37" customWidth="1"/>
    <col min="7752" max="7752" width="14.5" style="37" customWidth="1"/>
    <col min="7753" max="7753" width="13.1640625" style="37" customWidth="1"/>
    <col min="7754" max="7754" width="16.5" style="37" customWidth="1"/>
    <col min="7755" max="7755" width="12" style="37" customWidth="1"/>
    <col min="7756" max="7756" width="20" style="37" customWidth="1"/>
    <col min="7757" max="7757" width="14" style="37" customWidth="1"/>
    <col min="7758" max="7758" width="16.5" style="37" customWidth="1"/>
    <col min="7759" max="7759" width="12" style="37" customWidth="1"/>
    <col min="7760" max="7760" width="20" style="37" customWidth="1"/>
    <col min="7761" max="7761" width="14" style="37" customWidth="1"/>
    <col min="7762" max="7762" width="12.5" style="37" customWidth="1"/>
    <col min="7763" max="7765" width="0" style="37" hidden="1" customWidth="1"/>
    <col min="7766" max="7993" width="9.33203125" style="37"/>
    <col min="7994" max="7994" width="6" style="37" customWidth="1"/>
    <col min="7995" max="7995" width="37.83203125" style="37" customWidth="1"/>
    <col min="7996" max="7998" width="12" style="37" customWidth="1"/>
    <col min="7999" max="8000" width="14.5" style="37" customWidth="1"/>
    <col min="8001" max="8001" width="13.1640625" style="37" customWidth="1"/>
    <col min="8002" max="8002" width="14.5" style="37" customWidth="1"/>
    <col min="8003" max="8003" width="13.1640625" style="37" customWidth="1"/>
    <col min="8004" max="8004" width="14.5" style="37" customWidth="1"/>
    <col min="8005" max="8005" width="13.1640625" style="37" customWidth="1"/>
    <col min="8006" max="8006" width="14.5" style="37" customWidth="1"/>
    <col min="8007" max="8007" width="13.1640625" style="37" customWidth="1"/>
    <col min="8008" max="8008" width="14.5" style="37" customWidth="1"/>
    <col min="8009" max="8009" width="13.1640625" style="37" customWidth="1"/>
    <col min="8010" max="8010" width="16.5" style="37" customWidth="1"/>
    <col min="8011" max="8011" width="12" style="37" customWidth="1"/>
    <col min="8012" max="8012" width="20" style="37" customWidth="1"/>
    <col min="8013" max="8013" width="14" style="37" customWidth="1"/>
    <col min="8014" max="8014" width="16.5" style="37" customWidth="1"/>
    <col min="8015" max="8015" width="12" style="37" customWidth="1"/>
    <col min="8016" max="8016" width="20" style="37" customWidth="1"/>
    <col min="8017" max="8017" width="14" style="37" customWidth="1"/>
    <col min="8018" max="8018" width="12.5" style="37" customWidth="1"/>
    <col min="8019" max="8021" width="0" style="37" hidden="1" customWidth="1"/>
    <col min="8022" max="8249" width="9.33203125" style="37"/>
    <col min="8250" max="8250" width="6" style="37" customWidth="1"/>
    <col min="8251" max="8251" width="37.83203125" style="37" customWidth="1"/>
    <col min="8252" max="8254" width="12" style="37" customWidth="1"/>
    <col min="8255" max="8256" width="14.5" style="37" customWidth="1"/>
    <col min="8257" max="8257" width="13.1640625" style="37" customWidth="1"/>
    <col min="8258" max="8258" width="14.5" style="37" customWidth="1"/>
    <col min="8259" max="8259" width="13.1640625" style="37" customWidth="1"/>
    <col min="8260" max="8260" width="14.5" style="37" customWidth="1"/>
    <col min="8261" max="8261" width="13.1640625" style="37" customWidth="1"/>
    <col min="8262" max="8262" width="14.5" style="37" customWidth="1"/>
    <col min="8263" max="8263" width="13.1640625" style="37" customWidth="1"/>
    <col min="8264" max="8264" width="14.5" style="37" customWidth="1"/>
    <col min="8265" max="8265" width="13.1640625" style="37" customWidth="1"/>
    <col min="8266" max="8266" width="16.5" style="37" customWidth="1"/>
    <col min="8267" max="8267" width="12" style="37" customWidth="1"/>
    <col min="8268" max="8268" width="20" style="37" customWidth="1"/>
    <col min="8269" max="8269" width="14" style="37" customWidth="1"/>
    <col min="8270" max="8270" width="16.5" style="37" customWidth="1"/>
    <col min="8271" max="8271" width="12" style="37" customWidth="1"/>
    <col min="8272" max="8272" width="20" style="37" customWidth="1"/>
    <col min="8273" max="8273" width="14" style="37" customWidth="1"/>
    <col min="8274" max="8274" width="12.5" style="37" customWidth="1"/>
    <col min="8275" max="8277" width="0" style="37" hidden="1" customWidth="1"/>
    <col min="8278" max="8505" width="9.33203125" style="37"/>
    <col min="8506" max="8506" width="6" style="37" customWidth="1"/>
    <col min="8507" max="8507" width="37.83203125" style="37" customWidth="1"/>
    <col min="8508" max="8510" width="12" style="37" customWidth="1"/>
    <col min="8511" max="8512" width="14.5" style="37" customWidth="1"/>
    <col min="8513" max="8513" width="13.1640625" style="37" customWidth="1"/>
    <col min="8514" max="8514" width="14.5" style="37" customWidth="1"/>
    <col min="8515" max="8515" width="13.1640625" style="37" customWidth="1"/>
    <col min="8516" max="8516" width="14.5" style="37" customWidth="1"/>
    <col min="8517" max="8517" width="13.1640625" style="37" customWidth="1"/>
    <col min="8518" max="8518" width="14.5" style="37" customWidth="1"/>
    <col min="8519" max="8519" width="13.1640625" style="37" customWidth="1"/>
    <col min="8520" max="8520" width="14.5" style="37" customWidth="1"/>
    <col min="8521" max="8521" width="13.1640625" style="37" customWidth="1"/>
    <col min="8522" max="8522" width="16.5" style="37" customWidth="1"/>
    <col min="8523" max="8523" width="12" style="37" customWidth="1"/>
    <col min="8524" max="8524" width="20" style="37" customWidth="1"/>
    <col min="8525" max="8525" width="14" style="37" customWidth="1"/>
    <col min="8526" max="8526" width="16.5" style="37" customWidth="1"/>
    <col min="8527" max="8527" width="12" style="37" customWidth="1"/>
    <col min="8528" max="8528" width="20" style="37" customWidth="1"/>
    <col min="8529" max="8529" width="14" style="37" customWidth="1"/>
    <col min="8530" max="8530" width="12.5" style="37" customWidth="1"/>
    <col min="8531" max="8533" width="0" style="37" hidden="1" customWidth="1"/>
    <col min="8534" max="8761" width="9.33203125" style="37"/>
    <col min="8762" max="8762" width="6" style="37" customWidth="1"/>
    <col min="8763" max="8763" width="37.83203125" style="37" customWidth="1"/>
    <col min="8764" max="8766" width="12" style="37" customWidth="1"/>
    <col min="8767" max="8768" width="14.5" style="37" customWidth="1"/>
    <col min="8769" max="8769" width="13.1640625" style="37" customWidth="1"/>
    <col min="8770" max="8770" width="14.5" style="37" customWidth="1"/>
    <col min="8771" max="8771" width="13.1640625" style="37" customWidth="1"/>
    <col min="8772" max="8772" width="14.5" style="37" customWidth="1"/>
    <col min="8773" max="8773" width="13.1640625" style="37" customWidth="1"/>
    <col min="8774" max="8774" width="14.5" style="37" customWidth="1"/>
    <col min="8775" max="8775" width="13.1640625" style="37" customWidth="1"/>
    <col min="8776" max="8776" width="14.5" style="37" customWidth="1"/>
    <col min="8777" max="8777" width="13.1640625" style="37" customWidth="1"/>
    <col min="8778" max="8778" width="16.5" style="37" customWidth="1"/>
    <col min="8779" max="8779" width="12" style="37" customWidth="1"/>
    <col min="8780" max="8780" width="20" style="37" customWidth="1"/>
    <col min="8781" max="8781" width="14" style="37" customWidth="1"/>
    <col min="8782" max="8782" width="16.5" style="37" customWidth="1"/>
    <col min="8783" max="8783" width="12" style="37" customWidth="1"/>
    <col min="8784" max="8784" width="20" style="37" customWidth="1"/>
    <col min="8785" max="8785" width="14" style="37" customWidth="1"/>
    <col min="8786" max="8786" width="12.5" style="37" customWidth="1"/>
    <col min="8787" max="8789" width="0" style="37" hidden="1" customWidth="1"/>
    <col min="8790" max="9017" width="9.33203125" style="37"/>
    <col min="9018" max="9018" width="6" style="37" customWidth="1"/>
    <col min="9019" max="9019" width="37.83203125" style="37" customWidth="1"/>
    <col min="9020" max="9022" width="12" style="37" customWidth="1"/>
    <col min="9023" max="9024" width="14.5" style="37" customWidth="1"/>
    <col min="9025" max="9025" width="13.1640625" style="37" customWidth="1"/>
    <col min="9026" max="9026" width="14.5" style="37" customWidth="1"/>
    <col min="9027" max="9027" width="13.1640625" style="37" customWidth="1"/>
    <col min="9028" max="9028" width="14.5" style="37" customWidth="1"/>
    <col min="9029" max="9029" width="13.1640625" style="37" customWidth="1"/>
    <col min="9030" max="9030" width="14.5" style="37" customWidth="1"/>
    <col min="9031" max="9031" width="13.1640625" style="37" customWidth="1"/>
    <col min="9032" max="9032" width="14.5" style="37" customWidth="1"/>
    <col min="9033" max="9033" width="13.1640625" style="37" customWidth="1"/>
    <col min="9034" max="9034" width="16.5" style="37" customWidth="1"/>
    <col min="9035" max="9035" width="12" style="37" customWidth="1"/>
    <col min="9036" max="9036" width="20" style="37" customWidth="1"/>
    <col min="9037" max="9037" width="14" style="37" customWidth="1"/>
    <col min="9038" max="9038" width="16.5" style="37" customWidth="1"/>
    <col min="9039" max="9039" width="12" style="37" customWidth="1"/>
    <col min="9040" max="9040" width="20" style="37" customWidth="1"/>
    <col min="9041" max="9041" width="14" style="37" customWidth="1"/>
    <col min="9042" max="9042" width="12.5" style="37" customWidth="1"/>
    <col min="9043" max="9045" width="0" style="37" hidden="1" customWidth="1"/>
    <col min="9046" max="9273" width="9.33203125" style="37"/>
    <col min="9274" max="9274" width="6" style="37" customWidth="1"/>
    <col min="9275" max="9275" width="37.83203125" style="37" customWidth="1"/>
    <col min="9276" max="9278" width="12" style="37" customWidth="1"/>
    <col min="9279" max="9280" width="14.5" style="37" customWidth="1"/>
    <col min="9281" max="9281" width="13.1640625" style="37" customWidth="1"/>
    <col min="9282" max="9282" width="14.5" style="37" customWidth="1"/>
    <col min="9283" max="9283" width="13.1640625" style="37" customWidth="1"/>
    <col min="9284" max="9284" width="14.5" style="37" customWidth="1"/>
    <col min="9285" max="9285" width="13.1640625" style="37" customWidth="1"/>
    <col min="9286" max="9286" width="14.5" style="37" customWidth="1"/>
    <col min="9287" max="9287" width="13.1640625" style="37" customWidth="1"/>
    <col min="9288" max="9288" width="14.5" style="37" customWidth="1"/>
    <col min="9289" max="9289" width="13.1640625" style="37" customWidth="1"/>
    <col min="9290" max="9290" width="16.5" style="37" customWidth="1"/>
    <col min="9291" max="9291" width="12" style="37" customWidth="1"/>
    <col min="9292" max="9292" width="20" style="37" customWidth="1"/>
    <col min="9293" max="9293" width="14" style="37" customWidth="1"/>
    <col min="9294" max="9294" width="16.5" style="37" customWidth="1"/>
    <col min="9295" max="9295" width="12" style="37" customWidth="1"/>
    <col min="9296" max="9296" width="20" style="37" customWidth="1"/>
    <col min="9297" max="9297" width="14" style="37" customWidth="1"/>
    <col min="9298" max="9298" width="12.5" style="37" customWidth="1"/>
    <col min="9299" max="9301" width="0" style="37" hidden="1" customWidth="1"/>
    <col min="9302" max="9529" width="9.33203125" style="37"/>
    <col min="9530" max="9530" width="6" style="37" customWidth="1"/>
    <col min="9531" max="9531" width="37.83203125" style="37" customWidth="1"/>
    <col min="9532" max="9534" width="12" style="37" customWidth="1"/>
    <col min="9535" max="9536" width="14.5" style="37" customWidth="1"/>
    <col min="9537" max="9537" width="13.1640625" style="37" customWidth="1"/>
    <col min="9538" max="9538" width="14.5" style="37" customWidth="1"/>
    <col min="9539" max="9539" width="13.1640625" style="37" customWidth="1"/>
    <col min="9540" max="9540" width="14.5" style="37" customWidth="1"/>
    <col min="9541" max="9541" width="13.1640625" style="37" customWidth="1"/>
    <col min="9542" max="9542" width="14.5" style="37" customWidth="1"/>
    <col min="9543" max="9543" width="13.1640625" style="37" customWidth="1"/>
    <col min="9544" max="9544" width="14.5" style="37" customWidth="1"/>
    <col min="9545" max="9545" width="13.1640625" style="37" customWidth="1"/>
    <col min="9546" max="9546" width="16.5" style="37" customWidth="1"/>
    <col min="9547" max="9547" width="12" style="37" customWidth="1"/>
    <col min="9548" max="9548" width="20" style="37" customWidth="1"/>
    <col min="9549" max="9549" width="14" style="37" customWidth="1"/>
    <col min="9550" max="9550" width="16.5" style="37" customWidth="1"/>
    <col min="9551" max="9551" width="12" style="37" customWidth="1"/>
    <col min="9552" max="9552" width="20" style="37" customWidth="1"/>
    <col min="9553" max="9553" width="14" style="37" customWidth="1"/>
    <col min="9554" max="9554" width="12.5" style="37" customWidth="1"/>
    <col min="9555" max="9557" width="0" style="37" hidden="1" customWidth="1"/>
    <col min="9558" max="9785" width="9.33203125" style="37"/>
    <col min="9786" max="9786" width="6" style="37" customWidth="1"/>
    <col min="9787" max="9787" width="37.83203125" style="37" customWidth="1"/>
    <col min="9788" max="9790" width="12" style="37" customWidth="1"/>
    <col min="9791" max="9792" width="14.5" style="37" customWidth="1"/>
    <col min="9793" max="9793" width="13.1640625" style="37" customWidth="1"/>
    <col min="9794" max="9794" width="14.5" style="37" customWidth="1"/>
    <col min="9795" max="9795" width="13.1640625" style="37" customWidth="1"/>
    <col min="9796" max="9796" width="14.5" style="37" customWidth="1"/>
    <col min="9797" max="9797" width="13.1640625" style="37" customWidth="1"/>
    <col min="9798" max="9798" width="14.5" style="37" customWidth="1"/>
    <col min="9799" max="9799" width="13.1640625" style="37" customWidth="1"/>
    <col min="9800" max="9800" width="14.5" style="37" customWidth="1"/>
    <col min="9801" max="9801" width="13.1640625" style="37" customWidth="1"/>
    <col min="9802" max="9802" width="16.5" style="37" customWidth="1"/>
    <col min="9803" max="9803" width="12" style="37" customWidth="1"/>
    <col min="9804" max="9804" width="20" style="37" customWidth="1"/>
    <col min="9805" max="9805" width="14" style="37" customWidth="1"/>
    <col min="9806" max="9806" width="16.5" style="37" customWidth="1"/>
    <col min="9807" max="9807" width="12" style="37" customWidth="1"/>
    <col min="9808" max="9808" width="20" style="37" customWidth="1"/>
    <col min="9809" max="9809" width="14" style="37" customWidth="1"/>
    <col min="9810" max="9810" width="12.5" style="37" customWidth="1"/>
    <col min="9811" max="9813" width="0" style="37" hidden="1" customWidth="1"/>
    <col min="9814" max="10041" width="9.33203125" style="37"/>
    <col min="10042" max="10042" width="6" style="37" customWidth="1"/>
    <col min="10043" max="10043" width="37.83203125" style="37" customWidth="1"/>
    <col min="10044" max="10046" width="12" style="37" customWidth="1"/>
    <col min="10047" max="10048" width="14.5" style="37" customWidth="1"/>
    <col min="10049" max="10049" width="13.1640625" style="37" customWidth="1"/>
    <col min="10050" max="10050" width="14.5" style="37" customWidth="1"/>
    <col min="10051" max="10051" width="13.1640625" style="37" customWidth="1"/>
    <col min="10052" max="10052" width="14.5" style="37" customWidth="1"/>
    <col min="10053" max="10053" width="13.1640625" style="37" customWidth="1"/>
    <col min="10054" max="10054" width="14.5" style="37" customWidth="1"/>
    <col min="10055" max="10055" width="13.1640625" style="37" customWidth="1"/>
    <col min="10056" max="10056" width="14.5" style="37" customWidth="1"/>
    <col min="10057" max="10057" width="13.1640625" style="37" customWidth="1"/>
    <col min="10058" max="10058" width="16.5" style="37" customWidth="1"/>
    <col min="10059" max="10059" width="12" style="37" customWidth="1"/>
    <col min="10060" max="10060" width="20" style="37" customWidth="1"/>
    <col min="10061" max="10061" width="14" style="37" customWidth="1"/>
    <col min="10062" max="10062" width="16.5" style="37" customWidth="1"/>
    <col min="10063" max="10063" width="12" style="37" customWidth="1"/>
    <col min="10064" max="10064" width="20" style="37" customWidth="1"/>
    <col min="10065" max="10065" width="14" style="37" customWidth="1"/>
    <col min="10066" max="10066" width="12.5" style="37" customWidth="1"/>
    <col min="10067" max="10069" width="0" style="37" hidden="1" customWidth="1"/>
    <col min="10070" max="10297" width="9.33203125" style="37"/>
    <col min="10298" max="10298" width="6" style="37" customWidth="1"/>
    <col min="10299" max="10299" width="37.83203125" style="37" customWidth="1"/>
    <col min="10300" max="10302" width="12" style="37" customWidth="1"/>
    <col min="10303" max="10304" width="14.5" style="37" customWidth="1"/>
    <col min="10305" max="10305" width="13.1640625" style="37" customWidth="1"/>
    <col min="10306" max="10306" width="14.5" style="37" customWidth="1"/>
    <col min="10307" max="10307" width="13.1640625" style="37" customWidth="1"/>
    <col min="10308" max="10308" width="14.5" style="37" customWidth="1"/>
    <col min="10309" max="10309" width="13.1640625" style="37" customWidth="1"/>
    <col min="10310" max="10310" width="14.5" style="37" customWidth="1"/>
    <col min="10311" max="10311" width="13.1640625" style="37" customWidth="1"/>
    <col min="10312" max="10312" width="14.5" style="37" customWidth="1"/>
    <col min="10313" max="10313" width="13.1640625" style="37" customWidth="1"/>
    <col min="10314" max="10314" width="16.5" style="37" customWidth="1"/>
    <col min="10315" max="10315" width="12" style="37" customWidth="1"/>
    <col min="10316" max="10316" width="20" style="37" customWidth="1"/>
    <col min="10317" max="10317" width="14" style="37" customWidth="1"/>
    <col min="10318" max="10318" width="16.5" style="37" customWidth="1"/>
    <col min="10319" max="10319" width="12" style="37" customWidth="1"/>
    <col min="10320" max="10320" width="20" style="37" customWidth="1"/>
    <col min="10321" max="10321" width="14" style="37" customWidth="1"/>
    <col min="10322" max="10322" width="12.5" style="37" customWidth="1"/>
    <col min="10323" max="10325" width="0" style="37" hidden="1" customWidth="1"/>
    <col min="10326" max="10553" width="9.33203125" style="37"/>
    <col min="10554" max="10554" width="6" style="37" customWidth="1"/>
    <col min="10555" max="10555" width="37.83203125" style="37" customWidth="1"/>
    <col min="10556" max="10558" width="12" style="37" customWidth="1"/>
    <col min="10559" max="10560" width="14.5" style="37" customWidth="1"/>
    <col min="10561" max="10561" width="13.1640625" style="37" customWidth="1"/>
    <col min="10562" max="10562" width="14.5" style="37" customWidth="1"/>
    <col min="10563" max="10563" width="13.1640625" style="37" customWidth="1"/>
    <col min="10564" max="10564" width="14.5" style="37" customWidth="1"/>
    <col min="10565" max="10565" width="13.1640625" style="37" customWidth="1"/>
    <col min="10566" max="10566" width="14.5" style="37" customWidth="1"/>
    <col min="10567" max="10567" width="13.1640625" style="37" customWidth="1"/>
    <col min="10568" max="10568" width="14.5" style="37" customWidth="1"/>
    <col min="10569" max="10569" width="13.1640625" style="37" customWidth="1"/>
    <col min="10570" max="10570" width="16.5" style="37" customWidth="1"/>
    <col min="10571" max="10571" width="12" style="37" customWidth="1"/>
    <col min="10572" max="10572" width="20" style="37" customWidth="1"/>
    <col min="10573" max="10573" width="14" style="37" customWidth="1"/>
    <col min="10574" max="10574" width="16.5" style="37" customWidth="1"/>
    <col min="10575" max="10575" width="12" style="37" customWidth="1"/>
    <col min="10576" max="10576" width="20" style="37" customWidth="1"/>
    <col min="10577" max="10577" width="14" style="37" customWidth="1"/>
    <col min="10578" max="10578" width="12.5" style="37" customWidth="1"/>
    <col min="10579" max="10581" width="0" style="37" hidden="1" customWidth="1"/>
    <col min="10582" max="10809" width="9.33203125" style="37"/>
    <col min="10810" max="10810" width="6" style="37" customWidth="1"/>
    <col min="10811" max="10811" width="37.83203125" style="37" customWidth="1"/>
    <col min="10812" max="10814" width="12" style="37" customWidth="1"/>
    <col min="10815" max="10816" width="14.5" style="37" customWidth="1"/>
    <col min="10817" max="10817" width="13.1640625" style="37" customWidth="1"/>
    <col min="10818" max="10818" width="14.5" style="37" customWidth="1"/>
    <col min="10819" max="10819" width="13.1640625" style="37" customWidth="1"/>
    <col min="10820" max="10820" width="14.5" style="37" customWidth="1"/>
    <col min="10821" max="10821" width="13.1640625" style="37" customWidth="1"/>
    <col min="10822" max="10822" width="14.5" style="37" customWidth="1"/>
    <col min="10823" max="10823" width="13.1640625" style="37" customWidth="1"/>
    <col min="10824" max="10824" width="14.5" style="37" customWidth="1"/>
    <col min="10825" max="10825" width="13.1640625" style="37" customWidth="1"/>
    <col min="10826" max="10826" width="16.5" style="37" customWidth="1"/>
    <col min="10827" max="10827" width="12" style="37" customWidth="1"/>
    <col min="10828" max="10828" width="20" style="37" customWidth="1"/>
    <col min="10829" max="10829" width="14" style="37" customWidth="1"/>
    <col min="10830" max="10830" width="16.5" style="37" customWidth="1"/>
    <col min="10831" max="10831" width="12" style="37" customWidth="1"/>
    <col min="10832" max="10832" width="20" style="37" customWidth="1"/>
    <col min="10833" max="10833" width="14" style="37" customWidth="1"/>
    <col min="10834" max="10834" width="12.5" style="37" customWidth="1"/>
    <col min="10835" max="10837" width="0" style="37" hidden="1" customWidth="1"/>
    <col min="10838" max="11065" width="9.33203125" style="37"/>
    <col min="11066" max="11066" width="6" style="37" customWidth="1"/>
    <col min="11067" max="11067" width="37.83203125" style="37" customWidth="1"/>
    <col min="11068" max="11070" width="12" style="37" customWidth="1"/>
    <col min="11071" max="11072" width="14.5" style="37" customWidth="1"/>
    <col min="11073" max="11073" width="13.1640625" style="37" customWidth="1"/>
    <col min="11074" max="11074" width="14.5" style="37" customWidth="1"/>
    <col min="11075" max="11075" width="13.1640625" style="37" customWidth="1"/>
    <col min="11076" max="11076" width="14.5" style="37" customWidth="1"/>
    <col min="11077" max="11077" width="13.1640625" style="37" customWidth="1"/>
    <col min="11078" max="11078" width="14.5" style="37" customWidth="1"/>
    <col min="11079" max="11079" width="13.1640625" style="37" customWidth="1"/>
    <col min="11080" max="11080" width="14.5" style="37" customWidth="1"/>
    <col min="11081" max="11081" width="13.1640625" style="37" customWidth="1"/>
    <col min="11082" max="11082" width="16.5" style="37" customWidth="1"/>
    <col min="11083" max="11083" width="12" style="37" customWidth="1"/>
    <col min="11084" max="11084" width="20" style="37" customWidth="1"/>
    <col min="11085" max="11085" width="14" style="37" customWidth="1"/>
    <col min="11086" max="11086" width="16.5" style="37" customWidth="1"/>
    <col min="11087" max="11087" width="12" style="37" customWidth="1"/>
    <col min="11088" max="11088" width="20" style="37" customWidth="1"/>
    <col min="11089" max="11089" width="14" style="37" customWidth="1"/>
    <col min="11090" max="11090" width="12.5" style="37" customWidth="1"/>
    <col min="11091" max="11093" width="0" style="37" hidden="1" customWidth="1"/>
    <col min="11094" max="11321" width="9.33203125" style="37"/>
    <col min="11322" max="11322" width="6" style="37" customWidth="1"/>
    <col min="11323" max="11323" width="37.83203125" style="37" customWidth="1"/>
    <col min="11324" max="11326" width="12" style="37" customWidth="1"/>
    <col min="11327" max="11328" width="14.5" style="37" customWidth="1"/>
    <col min="11329" max="11329" width="13.1640625" style="37" customWidth="1"/>
    <col min="11330" max="11330" width="14.5" style="37" customWidth="1"/>
    <col min="11331" max="11331" width="13.1640625" style="37" customWidth="1"/>
    <col min="11332" max="11332" width="14.5" style="37" customWidth="1"/>
    <col min="11333" max="11333" width="13.1640625" style="37" customWidth="1"/>
    <col min="11334" max="11334" width="14.5" style="37" customWidth="1"/>
    <col min="11335" max="11335" width="13.1640625" style="37" customWidth="1"/>
    <col min="11336" max="11336" width="14.5" style="37" customWidth="1"/>
    <col min="11337" max="11337" width="13.1640625" style="37" customWidth="1"/>
    <col min="11338" max="11338" width="16.5" style="37" customWidth="1"/>
    <col min="11339" max="11339" width="12" style="37" customWidth="1"/>
    <col min="11340" max="11340" width="20" style="37" customWidth="1"/>
    <col min="11341" max="11341" width="14" style="37" customWidth="1"/>
    <col min="11342" max="11342" width="16.5" style="37" customWidth="1"/>
    <col min="11343" max="11343" width="12" style="37" customWidth="1"/>
    <col min="11344" max="11344" width="20" style="37" customWidth="1"/>
    <col min="11345" max="11345" width="14" style="37" customWidth="1"/>
    <col min="11346" max="11346" width="12.5" style="37" customWidth="1"/>
    <col min="11347" max="11349" width="0" style="37" hidden="1" customWidth="1"/>
    <col min="11350" max="11577" width="9.33203125" style="37"/>
    <col min="11578" max="11578" width="6" style="37" customWidth="1"/>
    <col min="11579" max="11579" width="37.83203125" style="37" customWidth="1"/>
    <col min="11580" max="11582" width="12" style="37" customWidth="1"/>
    <col min="11583" max="11584" width="14.5" style="37" customWidth="1"/>
    <col min="11585" max="11585" width="13.1640625" style="37" customWidth="1"/>
    <col min="11586" max="11586" width="14.5" style="37" customWidth="1"/>
    <col min="11587" max="11587" width="13.1640625" style="37" customWidth="1"/>
    <col min="11588" max="11588" width="14.5" style="37" customWidth="1"/>
    <col min="11589" max="11589" width="13.1640625" style="37" customWidth="1"/>
    <col min="11590" max="11590" width="14.5" style="37" customWidth="1"/>
    <col min="11591" max="11591" width="13.1640625" style="37" customWidth="1"/>
    <col min="11592" max="11592" width="14.5" style="37" customWidth="1"/>
    <col min="11593" max="11593" width="13.1640625" style="37" customWidth="1"/>
    <col min="11594" max="11594" width="16.5" style="37" customWidth="1"/>
    <col min="11595" max="11595" width="12" style="37" customWidth="1"/>
    <col min="11596" max="11596" width="20" style="37" customWidth="1"/>
    <col min="11597" max="11597" width="14" style="37" customWidth="1"/>
    <col min="11598" max="11598" width="16.5" style="37" customWidth="1"/>
    <col min="11599" max="11599" width="12" style="37" customWidth="1"/>
    <col min="11600" max="11600" width="20" style="37" customWidth="1"/>
    <col min="11601" max="11601" width="14" style="37" customWidth="1"/>
    <col min="11602" max="11602" width="12.5" style="37" customWidth="1"/>
    <col min="11603" max="11605" width="0" style="37" hidden="1" customWidth="1"/>
    <col min="11606" max="11833" width="9.33203125" style="37"/>
    <col min="11834" max="11834" width="6" style="37" customWidth="1"/>
    <col min="11835" max="11835" width="37.83203125" style="37" customWidth="1"/>
    <col min="11836" max="11838" width="12" style="37" customWidth="1"/>
    <col min="11839" max="11840" width="14.5" style="37" customWidth="1"/>
    <col min="11841" max="11841" width="13.1640625" style="37" customWidth="1"/>
    <col min="11842" max="11842" width="14.5" style="37" customWidth="1"/>
    <col min="11843" max="11843" width="13.1640625" style="37" customWidth="1"/>
    <col min="11844" max="11844" width="14.5" style="37" customWidth="1"/>
    <col min="11845" max="11845" width="13.1640625" style="37" customWidth="1"/>
    <col min="11846" max="11846" width="14.5" style="37" customWidth="1"/>
    <col min="11847" max="11847" width="13.1640625" style="37" customWidth="1"/>
    <col min="11848" max="11848" width="14.5" style="37" customWidth="1"/>
    <col min="11849" max="11849" width="13.1640625" style="37" customWidth="1"/>
    <col min="11850" max="11850" width="16.5" style="37" customWidth="1"/>
    <col min="11851" max="11851" width="12" style="37" customWidth="1"/>
    <col min="11852" max="11852" width="20" style="37" customWidth="1"/>
    <col min="11853" max="11853" width="14" style="37" customWidth="1"/>
    <col min="11854" max="11854" width="16.5" style="37" customWidth="1"/>
    <col min="11855" max="11855" width="12" style="37" customWidth="1"/>
    <col min="11856" max="11856" width="20" style="37" customWidth="1"/>
    <col min="11857" max="11857" width="14" style="37" customWidth="1"/>
    <col min="11858" max="11858" width="12.5" style="37" customWidth="1"/>
    <col min="11859" max="11861" width="0" style="37" hidden="1" customWidth="1"/>
    <col min="11862" max="12089" width="9.33203125" style="37"/>
    <col min="12090" max="12090" width="6" style="37" customWidth="1"/>
    <col min="12091" max="12091" width="37.83203125" style="37" customWidth="1"/>
    <col min="12092" max="12094" width="12" style="37" customWidth="1"/>
    <col min="12095" max="12096" width="14.5" style="37" customWidth="1"/>
    <col min="12097" max="12097" width="13.1640625" style="37" customWidth="1"/>
    <col min="12098" max="12098" width="14.5" style="37" customWidth="1"/>
    <col min="12099" max="12099" width="13.1640625" style="37" customWidth="1"/>
    <col min="12100" max="12100" width="14.5" style="37" customWidth="1"/>
    <col min="12101" max="12101" width="13.1640625" style="37" customWidth="1"/>
    <col min="12102" max="12102" width="14.5" style="37" customWidth="1"/>
    <col min="12103" max="12103" width="13.1640625" style="37" customWidth="1"/>
    <col min="12104" max="12104" width="14.5" style="37" customWidth="1"/>
    <col min="12105" max="12105" width="13.1640625" style="37" customWidth="1"/>
    <col min="12106" max="12106" width="16.5" style="37" customWidth="1"/>
    <col min="12107" max="12107" width="12" style="37" customWidth="1"/>
    <col min="12108" max="12108" width="20" style="37" customWidth="1"/>
    <col min="12109" max="12109" width="14" style="37" customWidth="1"/>
    <col min="12110" max="12110" width="16.5" style="37" customWidth="1"/>
    <col min="12111" max="12111" width="12" style="37" customWidth="1"/>
    <col min="12112" max="12112" width="20" style="37" customWidth="1"/>
    <col min="12113" max="12113" width="14" style="37" customWidth="1"/>
    <col min="12114" max="12114" width="12.5" style="37" customWidth="1"/>
    <col min="12115" max="12117" width="0" style="37" hidden="1" customWidth="1"/>
    <col min="12118" max="12345" width="9.33203125" style="37"/>
    <col min="12346" max="12346" width="6" style="37" customWidth="1"/>
    <col min="12347" max="12347" width="37.83203125" style="37" customWidth="1"/>
    <col min="12348" max="12350" width="12" style="37" customWidth="1"/>
    <col min="12351" max="12352" width="14.5" style="37" customWidth="1"/>
    <col min="12353" max="12353" width="13.1640625" style="37" customWidth="1"/>
    <col min="12354" max="12354" width="14.5" style="37" customWidth="1"/>
    <col min="12355" max="12355" width="13.1640625" style="37" customWidth="1"/>
    <col min="12356" max="12356" width="14.5" style="37" customWidth="1"/>
    <col min="12357" max="12357" width="13.1640625" style="37" customWidth="1"/>
    <col min="12358" max="12358" width="14.5" style="37" customWidth="1"/>
    <col min="12359" max="12359" width="13.1640625" style="37" customWidth="1"/>
    <col min="12360" max="12360" width="14.5" style="37" customWidth="1"/>
    <col min="12361" max="12361" width="13.1640625" style="37" customWidth="1"/>
    <col min="12362" max="12362" width="16.5" style="37" customWidth="1"/>
    <col min="12363" max="12363" width="12" style="37" customWidth="1"/>
    <col min="12364" max="12364" width="20" style="37" customWidth="1"/>
    <col min="12365" max="12365" width="14" style="37" customWidth="1"/>
    <col min="12366" max="12366" width="16.5" style="37" customWidth="1"/>
    <col min="12367" max="12367" width="12" style="37" customWidth="1"/>
    <col min="12368" max="12368" width="20" style="37" customWidth="1"/>
    <col min="12369" max="12369" width="14" style="37" customWidth="1"/>
    <col min="12370" max="12370" width="12.5" style="37" customWidth="1"/>
    <col min="12371" max="12373" width="0" style="37" hidden="1" customWidth="1"/>
    <col min="12374" max="12601" width="9.33203125" style="37"/>
    <col min="12602" max="12602" width="6" style="37" customWidth="1"/>
    <col min="12603" max="12603" width="37.83203125" style="37" customWidth="1"/>
    <col min="12604" max="12606" width="12" style="37" customWidth="1"/>
    <col min="12607" max="12608" width="14.5" style="37" customWidth="1"/>
    <col min="12609" max="12609" width="13.1640625" style="37" customWidth="1"/>
    <col min="12610" max="12610" width="14.5" style="37" customWidth="1"/>
    <col min="12611" max="12611" width="13.1640625" style="37" customWidth="1"/>
    <col min="12612" max="12612" width="14.5" style="37" customWidth="1"/>
    <col min="12613" max="12613" width="13.1640625" style="37" customWidth="1"/>
    <col min="12614" max="12614" width="14.5" style="37" customWidth="1"/>
    <col min="12615" max="12615" width="13.1640625" style="37" customWidth="1"/>
    <col min="12616" max="12616" width="14.5" style="37" customWidth="1"/>
    <col min="12617" max="12617" width="13.1640625" style="37" customWidth="1"/>
    <col min="12618" max="12618" width="16.5" style="37" customWidth="1"/>
    <col min="12619" max="12619" width="12" style="37" customWidth="1"/>
    <col min="12620" max="12620" width="20" style="37" customWidth="1"/>
    <col min="12621" max="12621" width="14" style="37" customWidth="1"/>
    <col min="12622" max="12622" width="16.5" style="37" customWidth="1"/>
    <col min="12623" max="12623" width="12" style="37" customWidth="1"/>
    <col min="12624" max="12624" width="20" style="37" customWidth="1"/>
    <col min="12625" max="12625" width="14" style="37" customWidth="1"/>
    <col min="12626" max="12626" width="12.5" style="37" customWidth="1"/>
    <col min="12627" max="12629" width="0" style="37" hidden="1" customWidth="1"/>
    <col min="12630" max="12857" width="9.33203125" style="37"/>
    <col min="12858" max="12858" width="6" style="37" customWidth="1"/>
    <col min="12859" max="12859" width="37.83203125" style="37" customWidth="1"/>
    <col min="12860" max="12862" width="12" style="37" customWidth="1"/>
    <col min="12863" max="12864" width="14.5" style="37" customWidth="1"/>
    <col min="12865" max="12865" width="13.1640625" style="37" customWidth="1"/>
    <col min="12866" max="12866" width="14.5" style="37" customWidth="1"/>
    <col min="12867" max="12867" width="13.1640625" style="37" customWidth="1"/>
    <col min="12868" max="12868" width="14.5" style="37" customWidth="1"/>
    <col min="12869" max="12869" width="13.1640625" style="37" customWidth="1"/>
    <col min="12870" max="12870" width="14.5" style="37" customWidth="1"/>
    <col min="12871" max="12871" width="13.1640625" style="37" customWidth="1"/>
    <col min="12872" max="12872" width="14.5" style="37" customWidth="1"/>
    <col min="12873" max="12873" width="13.1640625" style="37" customWidth="1"/>
    <col min="12874" max="12874" width="16.5" style="37" customWidth="1"/>
    <col min="12875" max="12875" width="12" style="37" customWidth="1"/>
    <col min="12876" max="12876" width="20" style="37" customWidth="1"/>
    <col min="12877" max="12877" width="14" style="37" customWidth="1"/>
    <col min="12878" max="12878" width="16.5" style="37" customWidth="1"/>
    <col min="12879" max="12879" width="12" style="37" customWidth="1"/>
    <col min="12880" max="12880" width="20" style="37" customWidth="1"/>
    <col min="12881" max="12881" width="14" style="37" customWidth="1"/>
    <col min="12882" max="12882" width="12.5" style="37" customWidth="1"/>
    <col min="12883" max="12885" width="0" style="37" hidden="1" customWidth="1"/>
    <col min="12886" max="13113" width="9.33203125" style="37"/>
    <col min="13114" max="13114" width="6" style="37" customWidth="1"/>
    <col min="13115" max="13115" width="37.83203125" style="37" customWidth="1"/>
    <col min="13116" max="13118" width="12" style="37" customWidth="1"/>
    <col min="13119" max="13120" width="14.5" style="37" customWidth="1"/>
    <col min="13121" max="13121" width="13.1640625" style="37" customWidth="1"/>
    <col min="13122" max="13122" width="14.5" style="37" customWidth="1"/>
    <col min="13123" max="13123" width="13.1640625" style="37" customWidth="1"/>
    <col min="13124" max="13124" width="14.5" style="37" customWidth="1"/>
    <col min="13125" max="13125" width="13.1640625" style="37" customWidth="1"/>
    <col min="13126" max="13126" width="14.5" style="37" customWidth="1"/>
    <col min="13127" max="13127" width="13.1640625" style="37" customWidth="1"/>
    <col min="13128" max="13128" width="14.5" style="37" customWidth="1"/>
    <col min="13129" max="13129" width="13.1640625" style="37" customWidth="1"/>
    <col min="13130" max="13130" width="16.5" style="37" customWidth="1"/>
    <col min="13131" max="13131" width="12" style="37" customWidth="1"/>
    <col min="13132" max="13132" width="20" style="37" customWidth="1"/>
    <col min="13133" max="13133" width="14" style="37" customWidth="1"/>
    <col min="13134" max="13134" width="16.5" style="37" customWidth="1"/>
    <col min="13135" max="13135" width="12" style="37" customWidth="1"/>
    <col min="13136" max="13136" width="20" style="37" customWidth="1"/>
    <col min="13137" max="13137" width="14" style="37" customWidth="1"/>
    <col min="13138" max="13138" width="12.5" style="37" customWidth="1"/>
    <col min="13139" max="13141" width="0" style="37" hidden="1" customWidth="1"/>
    <col min="13142" max="13369" width="9.33203125" style="37"/>
    <col min="13370" max="13370" width="6" style="37" customWidth="1"/>
    <col min="13371" max="13371" width="37.83203125" style="37" customWidth="1"/>
    <col min="13372" max="13374" width="12" style="37" customWidth="1"/>
    <col min="13375" max="13376" width="14.5" style="37" customWidth="1"/>
    <col min="13377" max="13377" width="13.1640625" style="37" customWidth="1"/>
    <col min="13378" max="13378" width="14.5" style="37" customWidth="1"/>
    <col min="13379" max="13379" width="13.1640625" style="37" customWidth="1"/>
    <col min="13380" max="13380" width="14.5" style="37" customWidth="1"/>
    <col min="13381" max="13381" width="13.1640625" style="37" customWidth="1"/>
    <col min="13382" max="13382" width="14.5" style="37" customWidth="1"/>
    <col min="13383" max="13383" width="13.1640625" style="37" customWidth="1"/>
    <col min="13384" max="13384" width="14.5" style="37" customWidth="1"/>
    <col min="13385" max="13385" width="13.1640625" style="37" customWidth="1"/>
    <col min="13386" max="13386" width="16.5" style="37" customWidth="1"/>
    <col min="13387" max="13387" width="12" style="37" customWidth="1"/>
    <col min="13388" max="13388" width="20" style="37" customWidth="1"/>
    <col min="13389" max="13389" width="14" style="37" customWidth="1"/>
    <col min="13390" max="13390" width="16.5" style="37" customWidth="1"/>
    <col min="13391" max="13391" width="12" style="37" customWidth="1"/>
    <col min="13392" max="13392" width="20" style="37" customWidth="1"/>
    <col min="13393" max="13393" width="14" style="37" customWidth="1"/>
    <col min="13394" max="13394" width="12.5" style="37" customWidth="1"/>
    <col min="13395" max="13397" width="0" style="37" hidden="1" customWidth="1"/>
    <col min="13398" max="13625" width="9.33203125" style="37"/>
    <col min="13626" max="13626" width="6" style="37" customWidth="1"/>
    <col min="13627" max="13627" width="37.83203125" style="37" customWidth="1"/>
    <col min="13628" max="13630" width="12" style="37" customWidth="1"/>
    <col min="13631" max="13632" width="14.5" style="37" customWidth="1"/>
    <col min="13633" max="13633" width="13.1640625" style="37" customWidth="1"/>
    <col min="13634" max="13634" width="14.5" style="37" customWidth="1"/>
    <col min="13635" max="13635" width="13.1640625" style="37" customWidth="1"/>
    <col min="13636" max="13636" width="14.5" style="37" customWidth="1"/>
    <col min="13637" max="13637" width="13.1640625" style="37" customWidth="1"/>
    <col min="13638" max="13638" width="14.5" style="37" customWidth="1"/>
    <col min="13639" max="13639" width="13.1640625" style="37" customWidth="1"/>
    <col min="13640" max="13640" width="14.5" style="37" customWidth="1"/>
    <col min="13641" max="13641" width="13.1640625" style="37" customWidth="1"/>
    <col min="13642" max="13642" width="16.5" style="37" customWidth="1"/>
    <col min="13643" max="13643" width="12" style="37" customWidth="1"/>
    <col min="13644" max="13644" width="20" style="37" customWidth="1"/>
    <col min="13645" max="13645" width="14" style="37" customWidth="1"/>
    <col min="13646" max="13646" width="16.5" style="37" customWidth="1"/>
    <col min="13647" max="13647" width="12" style="37" customWidth="1"/>
    <col min="13648" max="13648" width="20" style="37" customWidth="1"/>
    <col min="13649" max="13649" width="14" style="37" customWidth="1"/>
    <col min="13650" max="13650" width="12.5" style="37" customWidth="1"/>
    <col min="13651" max="13653" width="0" style="37" hidden="1" customWidth="1"/>
    <col min="13654" max="13881" width="9.33203125" style="37"/>
    <col min="13882" max="13882" width="6" style="37" customWidth="1"/>
    <col min="13883" max="13883" width="37.83203125" style="37" customWidth="1"/>
    <col min="13884" max="13886" width="12" style="37" customWidth="1"/>
    <col min="13887" max="13888" width="14.5" style="37" customWidth="1"/>
    <col min="13889" max="13889" width="13.1640625" style="37" customWidth="1"/>
    <col min="13890" max="13890" width="14.5" style="37" customWidth="1"/>
    <col min="13891" max="13891" width="13.1640625" style="37" customWidth="1"/>
    <col min="13892" max="13892" width="14.5" style="37" customWidth="1"/>
    <col min="13893" max="13893" width="13.1640625" style="37" customWidth="1"/>
    <col min="13894" max="13894" width="14.5" style="37" customWidth="1"/>
    <col min="13895" max="13895" width="13.1640625" style="37" customWidth="1"/>
    <col min="13896" max="13896" width="14.5" style="37" customWidth="1"/>
    <col min="13897" max="13897" width="13.1640625" style="37" customWidth="1"/>
    <col min="13898" max="13898" width="16.5" style="37" customWidth="1"/>
    <col min="13899" max="13899" width="12" style="37" customWidth="1"/>
    <col min="13900" max="13900" width="20" style="37" customWidth="1"/>
    <col min="13901" max="13901" width="14" style="37" customWidth="1"/>
    <col min="13902" max="13902" width="16.5" style="37" customWidth="1"/>
    <col min="13903" max="13903" width="12" style="37" customWidth="1"/>
    <col min="13904" max="13904" width="20" style="37" customWidth="1"/>
    <col min="13905" max="13905" width="14" style="37" customWidth="1"/>
    <col min="13906" max="13906" width="12.5" style="37" customWidth="1"/>
    <col min="13907" max="13909" width="0" style="37" hidden="1" customWidth="1"/>
    <col min="13910" max="14137" width="9.33203125" style="37"/>
    <col min="14138" max="14138" width="6" style="37" customWidth="1"/>
    <col min="14139" max="14139" width="37.83203125" style="37" customWidth="1"/>
    <col min="14140" max="14142" width="12" style="37" customWidth="1"/>
    <col min="14143" max="14144" width="14.5" style="37" customWidth="1"/>
    <col min="14145" max="14145" width="13.1640625" style="37" customWidth="1"/>
    <col min="14146" max="14146" width="14.5" style="37" customWidth="1"/>
    <col min="14147" max="14147" width="13.1640625" style="37" customWidth="1"/>
    <col min="14148" max="14148" width="14.5" style="37" customWidth="1"/>
    <col min="14149" max="14149" width="13.1640625" style="37" customWidth="1"/>
    <col min="14150" max="14150" width="14.5" style="37" customWidth="1"/>
    <col min="14151" max="14151" width="13.1640625" style="37" customWidth="1"/>
    <col min="14152" max="14152" width="14.5" style="37" customWidth="1"/>
    <col min="14153" max="14153" width="13.1640625" style="37" customWidth="1"/>
    <col min="14154" max="14154" width="16.5" style="37" customWidth="1"/>
    <col min="14155" max="14155" width="12" style="37" customWidth="1"/>
    <col min="14156" max="14156" width="20" style="37" customWidth="1"/>
    <col min="14157" max="14157" width="14" style="37" customWidth="1"/>
    <col min="14158" max="14158" width="16.5" style="37" customWidth="1"/>
    <col min="14159" max="14159" width="12" style="37" customWidth="1"/>
    <col min="14160" max="14160" width="20" style="37" customWidth="1"/>
    <col min="14161" max="14161" width="14" style="37" customWidth="1"/>
    <col min="14162" max="14162" width="12.5" style="37" customWidth="1"/>
    <col min="14163" max="14165" width="0" style="37" hidden="1" customWidth="1"/>
    <col min="14166" max="14393" width="9.33203125" style="37"/>
    <col min="14394" max="14394" width="6" style="37" customWidth="1"/>
    <col min="14395" max="14395" width="37.83203125" style="37" customWidth="1"/>
    <col min="14396" max="14398" width="12" style="37" customWidth="1"/>
    <col min="14399" max="14400" width="14.5" style="37" customWidth="1"/>
    <col min="14401" max="14401" width="13.1640625" style="37" customWidth="1"/>
    <col min="14402" max="14402" width="14.5" style="37" customWidth="1"/>
    <col min="14403" max="14403" width="13.1640625" style="37" customWidth="1"/>
    <col min="14404" max="14404" width="14.5" style="37" customWidth="1"/>
    <col min="14405" max="14405" width="13.1640625" style="37" customWidth="1"/>
    <col min="14406" max="14406" width="14.5" style="37" customWidth="1"/>
    <col min="14407" max="14407" width="13.1640625" style="37" customWidth="1"/>
    <col min="14408" max="14408" width="14.5" style="37" customWidth="1"/>
    <col min="14409" max="14409" width="13.1640625" style="37" customWidth="1"/>
    <col min="14410" max="14410" width="16.5" style="37" customWidth="1"/>
    <col min="14411" max="14411" width="12" style="37" customWidth="1"/>
    <col min="14412" max="14412" width="20" style="37" customWidth="1"/>
    <col min="14413" max="14413" width="14" style="37" customWidth="1"/>
    <col min="14414" max="14414" width="16.5" style="37" customWidth="1"/>
    <col min="14415" max="14415" width="12" style="37" customWidth="1"/>
    <col min="14416" max="14416" width="20" style="37" customWidth="1"/>
    <col min="14417" max="14417" width="14" style="37" customWidth="1"/>
    <col min="14418" max="14418" width="12.5" style="37" customWidth="1"/>
    <col min="14419" max="14421" width="0" style="37" hidden="1" customWidth="1"/>
    <col min="14422" max="14649" width="9.33203125" style="37"/>
    <col min="14650" max="14650" width="6" style="37" customWidth="1"/>
    <col min="14651" max="14651" width="37.83203125" style="37" customWidth="1"/>
    <col min="14652" max="14654" width="12" style="37" customWidth="1"/>
    <col min="14655" max="14656" width="14.5" style="37" customWidth="1"/>
    <col min="14657" max="14657" width="13.1640625" style="37" customWidth="1"/>
    <col min="14658" max="14658" width="14.5" style="37" customWidth="1"/>
    <col min="14659" max="14659" width="13.1640625" style="37" customWidth="1"/>
    <col min="14660" max="14660" width="14.5" style="37" customWidth="1"/>
    <col min="14661" max="14661" width="13.1640625" style="37" customWidth="1"/>
    <col min="14662" max="14662" width="14.5" style="37" customWidth="1"/>
    <col min="14663" max="14663" width="13.1640625" style="37" customWidth="1"/>
    <col min="14664" max="14664" width="14.5" style="37" customWidth="1"/>
    <col min="14665" max="14665" width="13.1640625" style="37" customWidth="1"/>
    <col min="14666" max="14666" width="16.5" style="37" customWidth="1"/>
    <col min="14667" max="14667" width="12" style="37" customWidth="1"/>
    <col min="14668" max="14668" width="20" style="37" customWidth="1"/>
    <col min="14669" max="14669" width="14" style="37" customWidth="1"/>
    <col min="14670" max="14670" width="16.5" style="37" customWidth="1"/>
    <col min="14671" max="14671" width="12" style="37" customWidth="1"/>
    <col min="14672" max="14672" width="20" style="37" customWidth="1"/>
    <col min="14673" max="14673" width="14" style="37" customWidth="1"/>
    <col min="14674" max="14674" width="12.5" style="37" customWidth="1"/>
    <col min="14675" max="14677" width="0" style="37" hidden="1" customWidth="1"/>
    <col min="14678" max="14905" width="9.33203125" style="37"/>
    <col min="14906" max="14906" width="6" style="37" customWidth="1"/>
    <col min="14907" max="14907" width="37.83203125" style="37" customWidth="1"/>
    <col min="14908" max="14910" width="12" style="37" customWidth="1"/>
    <col min="14911" max="14912" width="14.5" style="37" customWidth="1"/>
    <col min="14913" max="14913" width="13.1640625" style="37" customWidth="1"/>
    <col min="14914" max="14914" width="14.5" style="37" customWidth="1"/>
    <col min="14915" max="14915" width="13.1640625" style="37" customWidth="1"/>
    <col min="14916" max="14916" width="14.5" style="37" customWidth="1"/>
    <col min="14917" max="14917" width="13.1640625" style="37" customWidth="1"/>
    <col min="14918" max="14918" width="14.5" style="37" customWidth="1"/>
    <col min="14919" max="14919" width="13.1640625" style="37" customWidth="1"/>
    <col min="14920" max="14920" width="14.5" style="37" customWidth="1"/>
    <col min="14921" max="14921" width="13.1640625" style="37" customWidth="1"/>
    <col min="14922" max="14922" width="16.5" style="37" customWidth="1"/>
    <col min="14923" max="14923" width="12" style="37" customWidth="1"/>
    <col min="14924" max="14924" width="20" style="37" customWidth="1"/>
    <col min="14925" max="14925" width="14" style="37" customWidth="1"/>
    <col min="14926" max="14926" width="16.5" style="37" customWidth="1"/>
    <col min="14927" max="14927" width="12" style="37" customWidth="1"/>
    <col min="14928" max="14928" width="20" style="37" customWidth="1"/>
    <col min="14929" max="14929" width="14" style="37" customWidth="1"/>
    <col min="14930" max="14930" width="12.5" style="37" customWidth="1"/>
    <col min="14931" max="14933" width="0" style="37" hidden="1" customWidth="1"/>
    <col min="14934" max="15161" width="9.33203125" style="37"/>
    <col min="15162" max="15162" width="6" style="37" customWidth="1"/>
    <col min="15163" max="15163" width="37.83203125" style="37" customWidth="1"/>
    <col min="15164" max="15166" width="12" style="37" customWidth="1"/>
    <col min="15167" max="15168" width="14.5" style="37" customWidth="1"/>
    <col min="15169" max="15169" width="13.1640625" style="37" customWidth="1"/>
    <col min="15170" max="15170" width="14.5" style="37" customWidth="1"/>
    <col min="15171" max="15171" width="13.1640625" style="37" customWidth="1"/>
    <col min="15172" max="15172" width="14.5" style="37" customWidth="1"/>
    <col min="15173" max="15173" width="13.1640625" style="37" customWidth="1"/>
    <col min="15174" max="15174" width="14.5" style="37" customWidth="1"/>
    <col min="15175" max="15175" width="13.1640625" style="37" customWidth="1"/>
    <col min="15176" max="15176" width="14.5" style="37" customWidth="1"/>
    <col min="15177" max="15177" width="13.1640625" style="37" customWidth="1"/>
    <col min="15178" max="15178" width="16.5" style="37" customWidth="1"/>
    <col min="15179" max="15179" width="12" style="37" customWidth="1"/>
    <col min="15180" max="15180" width="20" style="37" customWidth="1"/>
    <col min="15181" max="15181" width="14" style="37" customWidth="1"/>
    <col min="15182" max="15182" width="16.5" style="37" customWidth="1"/>
    <col min="15183" max="15183" width="12" style="37" customWidth="1"/>
    <col min="15184" max="15184" width="20" style="37" customWidth="1"/>
    <col min="15185" max="15185" width="14" style="37" customWidth="1"/>
    <col min="15186" max="15186" width="12.5" style="37" customWidth="1"/>
    <col min="15187" max="15189" width="0" style="37" hidden="1" customWidth="1"/>
    <col min="15190" max="15417" width="9.33203125" style="37"/>
    <col min="15418" max="15418" width="6" style="37" customWidth="1"/>
    <col min="15419" max="15419" width="37.83203125" style="37" customWidth="1"/>
    <col min="15420" max="15422" width="12" style="37" customWidth="1"/>
    <col min="15423" max="15424" width="14.5" style="37" customWidth="1"/>
    <col min="15425" max="15425" width="13.1640625" style="37" customWidth="1"/>
    <col min="15426" max="15426" width="14.5" style="37" customWidth="1"/>
    <col min="15427" max="15427" width="13.1640625" style="37" customWidth="1"/>
    <col min="15428" max="15428" width="14.5" style="37" customWidth="1"/>
    <col min="15429" max="15429" width="13.1640625" style="37" customWidth="1"/>
    <col min="15430" max="15430" width="14.5" style="37" customWidth="1"/>
    <col min="15431" max="15431" width="13.1640625" style="37" customWidth="1"/>
    <col min="15432" max="15432" width="14.5" style="37" customWidth="1"/>
    <col min="15433" max="15433" width="13.1640625" style="37" customWidth="1"/>
    <col min="15434" max="15434" width="16.5" style="37" customWidth="1"/>
    <col min="15435" max="15435" width="12" style="37" customWidth="1"/>
    <col min="15436" max="15436" width="20" style="37" customWidth="1"/>
    <col min="15437" max="15437" width="14" style="37" customWidth="1"/>
    <col min="15438" max="15438" width="16.5" style="37" customWidth="1"/>
    <col min="15439" max="15439" width="12" style="37" customWidth="1"/>
    <col min="15440" max="15440" width="20" style="37" customWidth="1"/>
    <col min="15441" max="15441" width="14" style="37" customWidth="1"/>
    <col min="15442" max="15442" width="12.5" style="37" customWidth="1"/>
    <col min="15443" max="15445" width="0" style="37" hidden="1" customWidth="1"/>
    <col min="15446" max="15673" width="9.33203125" style="37"/>
    <col min="15674" max="15674" width="6" style="37" customWidth="1"/>
    <col min="15675" max="15675" width="37.83203125" style="37" customWidth="1"/>
    <col min="15676" max="15678" width="12" style="37" customWidth="1"/>
    <col min="15679" max="15680" width="14.5" style="37" customWidth="1"/>
    <col min="15681" max="15681" width="13.1640625" style="37" customWidth="1"/>
    <col min="15682" max="15682" width="14.5" style="37" customWidth="1"/>
    <col min="15683" max="15683" width="13.1640625" style="37" customWidth="1"/>
    <col min="15684" max="15684" width="14.5" style="37" customWidth="1"/>
    <col min="15685" max="15685" width="13.1640625" style="37" customWidth="1"/>
    <col min="15686" max="15686" width="14.5" style="37" customWidth="1"/>
    <col min="15687" max="15687" width="13.1640625" style="37" customWidth="1"/>
    <col min="15688" max="15688" width="14.5" style="37" customWidth="1"/>
    <col min="15689" max="15689" width="13.1640625" style="37" customWidth="1"/>
    <col min="15690" max="15690" width="16.5" style="37" customWidth="1"/>
    <col min="15691" max="15691" width="12" style="37" customWidth="1"/>
    <col min="15692" max="15692" width="20" style="37" customWidth="1"/>
    <col min="15693" max="15693" width="14" style="37" customWidth="1"/>
    <col min="15694" max="15694" width="16.5" style="37" customWidth="1"/>
    <col min="15695" max="15695" width="12" style="37" customWidth="1"/>
    <col min="15696" max="15696" width="20" style="37" customWidth="1"/>
    <col min="15697" max="15697" width="14" style="37" customWidth="1"/>
    <col min="15698" max="15698" width="12.5" style="37" customWidth="1"/>
    <col min="15699" max="15701" width="0" style="37" hidden="1" customWidth="1"/>
    <col min="15702" max="15929" width="9.33203125" style="37"/>
    <col min="15930" max="15930" width="6" style="37" customWidth="1"/>
    <col min="15931" max="15931" width="37.83203125" style="37" customWidth="1"/>
    <col min="15932" max="15934" width="12" style="37" customWidth="1"/>
    <col min="15935" max="15936" width="14.5" style="37" customWidth="1"/>
    <col min="15937" max="15937" width="13.1640625" style="37" customWidth="1"/>
    <col min="15938" max="15938" width="14.5" style="37" customWidth="1"/>
    <col min="15939" max="15939" width="13.1640625" style="37" customWidth="1"/>
    <col min="15940" max="15940" width="14.5" style="37" customWidth="1"/>
    <col min="15941" max="15941" width="13.1640625" style="37" customWidth="1"/>
    <col min="15942" max="15942" width="14.5" style="37" customWidth="1"/>
    <col min="15943" max="15943" width="13.1640625" style="37" customWidth="1"/>
    <col min="15944" max="15944" width="14.5" style="37" customWidth="1"/>
    <col min="15945" max="15945" width="13.1640625" style="37" customWidth="1"/>
    <col min="15946" max="15946" width="16.5" style="37" customWidth="1"/>
    <col min="15947" max="15947" width="12" style="37" customWidth="1"/>
    <col min="15948" max="15948" width="20" style="37" customWidth="1"/>
    <col min="15949" max="15949" width="14" style="37" customWidth="1"/>
    <col min="15950" max="15950" width="16.5" style="37" customWidth="1"/>
    <col min="15951" max="15951" width="12" style="37" customWidth="1"/>
    <col min="15952" max="15952" width="20" style="37" customWidth="1"/>
    <col min="15953" max="15953" width="14" style="37" customWidth="1"/>
    <col min="15954" max="15954" width="12.5" style="37" customWidth="1"/>
    <col min="15955" max="15957" width="0" style="37" hidden="1" customWidth="1"/>
    <col min="15958" max="16185" width="9.33203125" style="37"/>
    <col min="16186" max="16186" width="6" style="37" customWidth="1"/>
    <col min="16187" max="16187" width="37.83203125" style="37" customWidth="1"/>
    <col min="16188" max="16190" width="12" style="37" customWidth="1"/>
    <col min="16191" max="16192" width="14.5" style="37" customWidth="1"/>
    <col min="16193" max="16193" width="13.1640625" style="37" customWidth="1"/>
    <col min="16194" max="16194" width="14.5" style="37" customWidth="1"/>
    <col min="16195" max="16195" width="13.1640625" style="37" customWidth="1"/>
    <col min="16196" max="16196" width="14.5" style="37" customWidth="1"/>
    <col min="16197" max="16197" width="13.1640625" style="37" customWidth="1"/>
    <col min="16198" max="16198" width="14.5" style="37" customWidth="1"/>
    <col min="16199" max="16199" width="13.1640625" style="37" customWidth="1"/>
    <col min="16200" max="16200" width="14.5" style="37" customWidth="1"/>
    <col min="16201" max="16201" width="13.1640625" style="37" customWidth="1"/>
    <col min="16202" max="16202" width="16.5" style="37" customWidth="1"/>
    <col min="16203" max="16203" width="12" style="37" customWidth="1"/>
    <col min="16204" max="16204" width="20" style="37" customWidth="1"/>
    <col min="16205" max="16205" width="14" style="37" customWidth="1"/>
    <col min="16206" max="16206" width="16.5" style="37" customWidth="1"/>
    <col min="16207" max="16207" width="12" style="37" customWidth="1"/>
    <col min="16208" max="16208" width="20" style="37" customWidth="1"/>
    <col min="16209" max="16209" width="14" style="37" customWidth="1"/>
    <col min="16210" max="16210" width="12.5" style="37" customWidth="1"/>
    <col min="16211" max="16213" width="0" style="37" hidden="1" customWidth="1"/>
    <col min="16214" max="16384" width="9.33203125" style="37"/>
  </cols>
  <sheetData>
    <row r="1" spans="1:95" s="38" customFormat="1" ht="24.95" customHeight="1">
      <c r="A1" s="226" t="s">
        <v>133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</row>
    <row r="2" spans="1:95" s="38" customFormat="1" ht="24.95" customHeight="1">
      <c r="A2" s="223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</row>
    <row r="3" spans="1:95" ht="24.95" customHeight="1">
      <c r="A3" s="227" t="s">
        <v>198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1:95" ht="24.95" customHeight="1">
      <c r="A4" s="224" t="str">
        <f>'Bieu 01 TH'!A4:AN4</f>
        <v>(Biểu mẫu kèm theo Công văn số              /SKHĐT-TH ngày           tháng       năm 2019 của Sở Kế hoạch và Đầu tư)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</row>
    <row r="5" spans="1:95" s="39" customFormat="1" ht="24.95" customHeight="1">
      <c r="A5" s="228" t="s"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</row>
    <row r="6" spans="1:95" s="40" customFormat="1" ht="27" customHeight="1">
      <c r="A6" s="221" t="s">
        <v>134</v>
      </c>
      <c r="B6" s="221" t="s">
        <v>21</v>
      </c>
      <c r="C6" s="221" t="s">
        <v>22</v>
      </c>
      <c r="D6" s="221" t="s">
        <v>105</v>
      </c>
      <c r="E6" s="221" t="s">
        <v>106</v>
      </c>
      <c r="F6" s="221" t="s">
        <v>107</v>
      </c>
      <c r="G6" s="222" t="s">
        <v>185</v>
      </c>
      <c r="H6" s="222"/>
      <c r="I6" s="222"/>
      <c r="J6" s="222"/>
      <c r="K6" s="222"/>
      <c r="L6" s="221" t="s">
        <v>186</v>
      </c>
      <c r="M6" s="221"/>
      <c r="N6" s="221" t="s">
        <v>187</v>
      </c>
      <c r="O6" s="221"/>
      <c r="P6" s="221"/>
      <c r="Q6" s="221"/>
      <c r="R6" s="221"/>
      <c r="S6" s="221"/>
      <c r="T6" s="221"/>
      <c r="U6" s="221" t="s">
        <v>28</v>
      </c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  <c r="CE6" s="221"/>
      <c r="CF6" s="221"/>
      <c r="CG6" s="221"/>
      <c r="CH6" s="221"/>
      <c r="CI6" s="221"/>
      <c r="CJ6" s="221" t="s">
        <v>118</v>
      </c>
      <c r="CK6" s="221"/>
      <c r="CL6" s="221"/>
      <c r="CM6" s="221"/>
      <c r="CN6" s="221"/>
      <c r="CO6" s="221"/>
      <c r="CP6" s="221"/>
      <c r="CQ6" s="221"/>
    </row>
    <row r="7" spans="1:95" s="40" customFormat="1" ht="27" customHeight="1">
      <c r="A7" s="221"/>
      <c r="B7" s="221"/>
      <c r="C7" s="221"/>
      <c r="D7" s="221"/>
      <c r="E7" s="221"/>
      <c r="F7" s="221"/>
      <c r="G7" s="222" t="s">
        <v>24</v>
      </c>
      <c r="H7" s="222" t="s">
        <v>25</v>
      </c>
      <c r="I7" s="222"/>
      <c r="J7" s="222"/>
      <c r="K7" s="222"/>
      <c r="L7" s="221"/>
      <c r="M7" s="221"/>
      <c r="N7" s="222" t="s">
        <v>26</v>
      </c>
      <c r="O7" s="221" t="s">
        <v>28</v>
      </c>
      <c r="P7" s="221"/>
      <c r="Q7" s="221"/>
      <c r="R7" s="221"/>
      <c r="S7" s="221"/>
      <c r="T7" s="221"/>
      <c r="U7" s="221" t="s">
        <v>201</v>
      </c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 t="s">
        <v>203</v>
      </c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 t="s">
        <v>204</v>
      </c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 t="s">
        <v>211</v>
      </c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2" t="s">
        <v>26</v>
      </c>
      <c r="CK7" s="222" t="s">
        <v>5</v>
      </c>
      <c r="CL7" s="222"/>
      <c r="CM7" s="222"/>
      <c r="CN7" s="222"/>
      <c r="CO7" s="222"/>
      <c r="CP7" s="222"/>
      <c r="CQ7" s="221"/>
    </row>
    <row r="8" spans="1:95" s="40" customFormat="1" ht="27" customHeight="1">
      <c r="A8" s="221"/>
      <c r="B8" s="221"/>
      <c r="C8" s="221"/>
      <c r="D8" s="221"/>
      <c r="E8" s="221"/>
      <c r="F8" s="221"/>
      <c r="G8" s="222"/>
      <c r="H8" s="222" t="s">
        <v>26</v>
      </c>
      <c r="I8" s="222" t="s">
        <v>10</v>
      </c>
      <c r="J8" s="222"/>
      <c r="K8" s="222"/>
      <c r="L8" s="222" t="s">
        <v>26</v>
      </c>
      <c r="M8" s="222" t="s">
        <v>191</v>
      </c>
      <c r="N8" s="222"/>
      <c r="O8" s="222" t="s">
        <v>221</v>
      </c>
      <c r="P8" s="222"/>
      <c r="Q8" s="222"/>
      <c r="R8" s="222"/>
      <c r="S8" s="222"/>
      <c r="T8" s="222" t="s">
        <v>222</v>
      </c>
      <c r="U8" s="221" t="s">
        <v>223</v>
      </c>
      <c r="V8" s="221"/>
      <c r="W8" s="221"/>
      <c r="X8" s="221"/>
      <c r="Y8" s="221"/>
      <c r="Z8" s="221"/>
      <c r="AA8" s="221"/>
      <c r="AB8" s="221" t="s">
        <v>202</v>
      </c>
      <c r="AC8" s="221"/>
      <c r="AD8" s="221"/>
      <c r="AE8" s="221"/>
      <c r="AF8" s="221"/>
      <c r="AG8" s="221"/>
      <c r="AH8" s="221" t="s">
        <v>223</v>
      </c>
      <c r="AI8" s="221"/>
      <c r="AJ8" s="221"/>
      <c r="AK8" s="221"/>
      <c r="AL8" s="221"/>
      <c r="AM8" s="221"/>
      <c r="AN8" s="221"/>
      <c r="AO8" s="221" t="s">
        <v>207</v>
      </c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 t="s">
        <v>223</v>
      </c>
      <c r="BA8" s="221"/>
      <c r="BB8" s="221"/>
      <c r="BC8" s="221"/>
      <c r="BD8" s="221"/>
      <c r="BE8" s="221"/>
      <c r="BF8" s="221"/>
      <c r="BG8" s="221" t="s">
        <v>209</v>
      </c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 t="s">
        <v>223</v>
      </c>
      <c r="BS8" s="221"/>
      <c r="BT8" s="221"/>
      <c r="BU8" s="221"/>
      <c r="BV8" s="221"/>
      <c r="BW8" s="221"/>
      <c r="BX8" s="221"/>
      <c r="BY8" s="221" t="s">
        <v>212</v>
      </c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2"/>
      <c r="CK8" s="225" t="s">
        <v>229</v>
      </c>
      <c r="CL8" s="225"/>
      <c r="CM8" s="225"/>
      <c r="CN8" s="225"/>
      <c r="CO8" s="225"/>
      <c r="CP8" s="222" t="s">
        <v>225</v>
      </c>
      <c r="CQ8" s="221"/>
    </row>
    <row r="9" spans="1:95" s="40" customFormat="1" ht="27" customHeight="1">
      <c r="A9" s="221"/>
      <c r="B9" s="221"/>
      <c r="C9" s="221"/>
      <c r="D9" s="221"/>
      <c r="E9" s="221"/>
      <c r="F9" s="221"/>
      <c r="G9" s="222"/>
      <c r="H9" s="222"/>
      <c r="I9" s="222" t="s">
        <v>188</v>
      </c>
      <c r="J9" s="222" t="s">
        <v>189</v>
      </c>
      <c r="K9" s="222" t="s">
        <v>190</v>
      </c>
      <c r="L9" s="222"/>
      <c r="M9" s="222"/>
      <c r="N9" s="222"/>
      <c r="O9" s="225" t="s">
        <v>188</v>
      </c>
      <c r="P9" s="225"/>
      <c r="Q9" s="225"/>
      <c r="R9" s="222" t="s">
        <v>189</v>
      </c>
      <c r="S9" s="222" t="s">
        <v>190</v>
      </c>
      <c r="T9" s="222"/>
      <c r="U9" s="230" t="s">
        <v>26</v>
      </c>
      <c r="V9" s="233" t="s">
        <v>28</v>
      </c>
      <c r="W9" s="234"/>
      <c r="X9" s="234"/>
      <c r="Y9" s="234"/>
      <c r="Z9" s="234"/>
      <c r="AA9" s="235"/>
      <c r="AB9" s="230" t="s">
        <v>27</v>
      </c>
      <c r="AC9" s="233" t="s">
        <v>28</v>
      </c>
      <c r="AD9" s="234"/>
      <c r="AE9" s="234"/>
      <c r="AF9" s="234"/>
      <c r="AG9" s="235"/>
      <c r="AH9" s="222" t="s">
        <v>26</v>
      </c>
      <c r="AI9" s="221" t="s">
        <v>28</v>
      </c>
      <c r="AJ9" s="221"/>
      <c r="AK9" s="221"/>
      <c r="AL9" s="221"/>
      <c r="AM9" s="221"/>
      <c r="AN9" s="221"/>
      <c r="AO9" s="222" t="s">
        <v>226</v>
      </c>
      <c r="AP9" s="222"/>
      <c r="AQ9" s="222"/>
      <c r="AR9" s="222"/>
      <c r="AS9" s="222"/>
      <c r="AT9" s="222"/>
      <c r="AU9" s="221" t="s">
        <v>205</v>
      </c>
      <c r="AV9" s="221"/>
      <c r="AW9" s="221"/>
      <c r="AX9" s="221"/>
      <c r="AY9" s="221"/>
      <c r="AZ9" s="222" t="s">
        <v>26</v>
      </c>
      <c r="BA9" s="221" t="s">
        <v>28</v>
      </c>
      <c r="BB9" s="221"/>
      <c r="BC9" s="221"/>
      <c r="BD9" s="221"/>
      <c r="BE9" s="221"/>
      <c r="BF9" s="221"/>
      <c r="BG9" s="222" t="s">
        <v>227</v>
      </c>
      <c r="BH9" s="222"/>
      <c r="BI9" s="222"/>
      <c r="BJ9" s="222"/>
      <c r="BK9" s="222"/>
      <c r="BL9" s="222"/>
      <c r="BM9" s="221" t="s">
        <v>206</v>
      </c>
      <c r="BN9" s="221"/>
      <c r="BO9" s="221"/>
      <c r="BP9" s="221"/>
      <c r="BQ9" s="221"/>
      <c r="BR9" s="222" t="s">
        <v>26</v>
      </c>
      <c r="BS9" s="221" t="s">
        <v>28</v>
      </c>
      <c r="BT9" s="221"/>
      <c r="BU9" s="221"/>
      <c r="BV9" s="221"/>
      <c r="BW9" s="221"/>
      <c r="BX9" s="221"/>
      <c r="BY9" s="222" t="s">
        <v>228</v>
      </c>
      <c r="BZ9" s="222"/>
      <c r="CA9" s="222"/>
      <c r="CB9" s="222"/>
      <c r="CC9" s="222"/>
      <c r="CD9" s="222"/>
      <c r="CE9" s="221" t="s">
        <v>214</v>
      </c>
      <c r="CF9" s="221"/>
      <c r="CG9" s="221"/>
      <c r="CH9" s="221"/>
      <c r="CI9" s="221"/>
      <c r="CJ9" s="222"/>
      <c r="CK9" s="225" t="s">
        <v>188</v>
      </c>
      <c r="CL9" s="225"/>
      <c r="CM9" s="225"/>
      <c r="CN9" s="222" t="s">
        <v>189</v>
      </c>
      <c r="CO9" s="222" t="s">
        <v>190</v>
      </c>
      <c r="CP9" s="222"/>
      <c r="CQ9" s="221"/>
    </row>
    <row r="10" spans="1:95" s="40" customFormat="1" ht="33.75" customHeight="1">
      <c r="A10" s="221"/>
      <c r="B10" s="221"/>
      <c r="C10" s="221"/>
      <c r="D10" s="221"/>
      <c r="E10" s="221"/>
      <c r="F10" s="221"/>
      <c r="G10" s="222"/>
      <c r="H10" s="222"/>
      <c r="I10" s="222"/>
      <c r="J10" s="222"/>
      <c r="K10" s="222"/>
      <c r="L10" s="222"/>
      <c r="M10" s="222"/>
      <c r="N10" s="222"/>
      <c r="O10" s="222" t="s">
        <v>27</v>
      </c>
      <c r="P10" s="229" t="s">
        <v>230</v>
      </c>
      <c r="Q10" s="225" t="s">
        <v>44</v>
      </c>
      <c r="R10" s="222"/>
      <c r="S10" s="222"/>
      <c r="T10" s="222"/>
      <c r="U10" s="231"/>
      <c r="V10" s="222" t="s">
        <v>221</v>
      </c>
      <c r="W10" s="222"/>
      <c r="X10" s="222"/>
      <c r="Y10" s="222"/>
      <c r="Z10" s="222"/>
      <c r="AA10" s="222" t="s">
        <v>222</v>
      </c>
      <c r="AB10" s="231"/>
      <c r="AC10" s="222" t="s">
        <v>221</v>
      </c>
      <c r="AD10" s="222"/>
      <c r="AE10" s="222"/>
      <c r="AF10" s="222"/>
      <c r="AG10" s="222" t="s">
        <v>225</v>
      </c>
      <c r="AH10" s="222"/>
      <c r="AI10" s="222" t="s">
        <v>221</v>
      </c>
      <c r="AJ10" s="222"/>
      <c r="AK10" s="222"/>
      <c r="AL10" s="222"/>
      <c r="AM10" s="222"/>
      <c r="AN10" s="222" t="s">
        <v>222</v>
      </c>
      <c r="AO10" s="222" t="s">
        <v>27</v>
      </c>
      <c r="AP10" s="222" t="s">
        <v>221</v>
      </c>
      <c r="AQ10" s="222"/>
      <c r="AR10" s="222"/>
      <c r="AS10" s="222"/>
      <c r="AT10" s="222" t="s">
        <v>225</v>
      </c>
      <c r="AU10" s="222" t="s">
        <v>27</v>
      </c>
      <c r="AV10" s="222" t="s">
        <v>221</v>
      </c>
      <c r="AW10" s="222"/>
      <c r="AX10" s="222"/>
      <c r="AY10" s="222"/>
      <c r="AZ10" s="222"/>
      <c r="BA10" s="222" t="s">
        <v>221</v>
      </c>
      <c r="BB10" s="222"/>
      <c r="BC10" s="222"/>
      <c r="BD10" s="222"/>
      <c r="BE10" s="222"/>
      <c r="BF10" s="222" t="s">
        <v>222</v>
      </c>
      <c r="BG10" s="222" t="s">
        <v>27</v>
      </c>
      <c r="BH10" s="222" t="s">
        <v>221</v>
      </c>
      <c r="BI10" s="222"/>
      <c r="BJ10" s="222"/>
      <c r="BK10" s="222"/>
      <c r="BL10" s="222" t="s">
        <v>225</v>
      </c>
      <c r="BM10" s="222" t="s">
        <v>27</v>
      </c>
      <c r="BN10" s="222" t="s">
        <v>221</v>
      </c>
      <c r="BO10" s="222"/>
      <c r="BP10" s="222"/>
      <c r="BQ10" s="222"/>
      <c r="BR10" s="222"/>
      <c r="BS10" s="222" t="s">
        <v>221</v>
      </c>
      <c r="BT10" s="222"/>
      <c r="BU10" s="222"/>
      <c r="BV10" s="222"/>
      <c r="BW10" s="222"/>
      <c r="BX10" s="222" t="s">
        <v>222</v>
      </c>
      <c r="BY10" s="222" t="s">
        <v>27</v>
      </c>
      <c r="BZ10" s="222" t="s">
        <v>221</v>
      </c>
      <c r="CA10" s="222"/>
      <c r="CB10" s="222"/>
      <c r="CC10" s="222"/>
      <c r="CD10" s="222" t="s">
        <v>225</v>
      </c>
      <c r="CE10" s="222" t="s">
        <v>27</v>
      </c>
      <c r="CF10" s="222" t="s">
        <v>221</v>
      </c>
      <c r="CG10" s="222"/>
      <c r="CH10" s="222"/>
      <c r="CI10" s="222"/>
      <c r="CJ10" s="222"/>
      <c r="CK10" s="222" t="s">
        <v>27</v>
      </c>
      <c r="CL10" s="229" t="s">
        <v>230</v>
      </c>
      <c r="CM10" s="225" t="s">
        <v>44</v>
      </c>
      <c r="CN10" s="222"/>
      <c r="CO10" s="222"/>
      <c r="CP10" s="222"/>
      <c r="CQ10" s="221"/>
    </row>
    <row r="11" spans="1:95" s="40" customFormat="1" ht="33.75" customHeight="1">
      <c r="A11" s="221"/>
      <c r="B11" s="221"/>
      <c r="C11" s="221"/>
      <c r="D11" s="221"/>
      <c r="E11" s="221"/>
      <c r="F11" s="221"/>
      <c r="G11" s="222"/>
      <c r="H11" s="222"/>
      <c r="I11" s="222"/>
      <c r="J11" s="222"/>
      <c r="K11" s="222"/>
      <c r="L11" s="222"/>
      <c r="M11" s="222"/>
      <c r="N11" s="222"/>
      <c r="O11" s="222"/>
      <c r="P11" s="229"/>
      <c r="Q11" s="225"/>
      <c r="R11" s="222"/>
      <c r="S11" s="222"/>
      <c r="T11" s="222"/>
      <c r="U11" s="231"/>
      <c r="V11" s="225" t="s">
        <v>188</v>
      </c>
      <c r="W11" s="225"/>
      <c r="X11" s="225"/>
      <c r="Y11" s="222" t="s">
        <v>189</v>
      </c>
      <c r="Z11" s="222" t="s">
        <v>190</v>
      </c>
      <c r="AA11" s="222"/>
      <c r="AB11" s="231"/>
      <c r="AC11" s="222" t="s">
        <v>27</v>
      </c>
      <c r="AD11" s="222" t="s">
        <v>28</v>
      </c>
      <c r="AE11" s="222"/>
      <c r="AF11" s="222"/>
      <c r="AG11" s="222"/>
      <c r="AH11" s="222"/>
      <c r="AI11" s="225" t="s">
        <v>188</v>
      </c>
      <c r="AJ11" s="225"/>
      <c r="AK11" s="225"/>
      <c r="AL11" s="222" t="s">
        <v>189</v>
      </c>
      <c r="AM11" s="222" t="s">
        <v>190</v>
      </c>
      <c r="AN11" s="222"/>
      <c r="AO11" s="222"/>
      <c r="AP11" s="222" t="s">
        <v>27</v>
      </c>
      <c r="AQ11" s="222" t="s">
        <v>28</v>
      </c>
      <c r="AR11" s="222"/>
      <c r="AS11" s="222"/>
      <c r="AT11" s="222"/>
      <c r="AU11" s="222"/>
      <c r="AV11" s="222" t="s">
        <v>27</v>
      </c>
      <c r="AW11" s="222" t="s">
        <v>28</v>
      </c>
      <c r="AX11" s="222"/>
      <c r="AY11" s="222"/>
      <c r="AZ11" s="222"/>
      <c r="BA11" s="225" t="s">
        <v>188</v>
      </c>
      <c r="BB11" s="225"/>
      <c r="BC11" s="225"/>
      <c r="BD11" s="222" t="s">
        <v>189</v>
      </c>
      <c r="BE11" s="222" t="s">
        <v>190</v>
      </c>
      <c r="BF11" s="222"/>
      <c r="BG11" s="222"/>
      <c r="BH11" s="222" t="s">
        <v>27</v>
      </c>
      <c r="BI11" s="222" t="s">
        <v>28</v>
      </c>
      <c r="BJ11" s="222"/>
      <c r="BK11" s="222"/>
      <c r="BL11" s="222"/>
      <c r="BM11" s="222"/>
      <c r="BN11" s="222" t="s">
        <v>27</v>
      </c>
      <c r="BO11" s="222" t="s">
        <v>28</v>
      </c>
      <c r="BP11" s="222"/>
      <c r="BQ11" s="222"/>
      <c r="BR11" s="222"/>
      <c r="BS11" s="225" t="s">
        <v>188</v>
      </c>
      <c r="BT11" s="225"/>
      <c r="BU11" s="225"/>
      <c r="BV11" s="222" t="s">
        <v>189</v>
      </c>
      <c r="BW11" s="222" t="s">
        <v>190</v>
      </c>
      <c r="BX11" s="222"/>
      <c r="BY11" s="222"/>
      <c r="BZ11" s="222" t="s">
        <v>27</v>
      </c>
      <c r="CA11" s="222" t="s">
        <v>28</v>
      </c>
      <c r="CB11" s="222"/>
      <c r="CC11" s="222"/>
      <c r="CD11" s="222"/>
      <c r="CE11" s="222"/>
      <c r="CF11" s="222" t="s">
        <v>27</v>
      </c>
      <c r="CG11" s="222" t="s">
        <v>28</v>
      </c>
      <c r="CH11" s="222"/>
      <c r="CI11" s="222"/>
      <c r="CJ11" s="222"/>
      <c r="CK11" s="222"/>
      <c r="CL11" s="229"/>
      <c r="CM11" s="225"/>
      <c r="CN11" s="222"/>
      <c r="CO11" s="222"/>
      <c r="CP11" s="222"/>
      <c r="CQ11" s="221"/>
    </row>
    <row r="12" spans="1:95" s="40" customFormat="1" ht="78" customHeight="1">
      <c r="A12" s="221"/>
      <c r="B12" s="221"/>
      <c r="C12" s="221"/>
      <c r="D12" s="221"/>
      <c r="E12" s="221"/>
      <c r="F12" s="221"/>
      <c r="G12" s="222"/>
      <c r="H12" s="222"/>
      <c r="I12" s="222"/>
      <c r="J12" s="222"/>
      <c r="K12" s="222"/>
      <c r="L12" s="222"/>
      <c r="M12" s="222"/>
      <c r="N12" s="222"/>
      <c r="O12" s="222"/>
      <c r="P12" s="229"/>
      <c r="Q12" s="225"/>
      <c r="R12" s="222"/>
      <c r="S12" s="222"/>
      <c r="T12" s="222"/>
      <c r="U12" s="232"/>
      <c r="V12" s="102" t="s">
        <v>27</v>
      </c>
      <c r="W12" s="106" t="s">
        <v>230</v>
      </c>
      <c r="X12" s="107" t="s">
        <v>44</v>
      </c>
      <c r="Y12" s="222"/>
      <c r="Z12" s="222"/>
      <c r="AA12" s="222"/>
      <c r="AB12" s="232"/>
      <c r="AC12" s="222"/>
      <c r="AD12" s="102" t="s">
        <v>160</v>
      </c>
      <c r="AE12" s="102" t="s">
        <v>224</v>
      </c>
      <c r="AF12" s="102" t="s">
        <v>190</v>
      </c>
      <c r="AG12" s="222"/>
      <c r="AH12" s="222"/>
      <c r="AI12" s="102" t="s">
        <v>27</v>
      </c>
      <c r="AJ12" s="106" t="s">
        <v>230</v>
      </c>
      <c r="AK12" s="107" t="s">
        <v>44</v>
      </c>
      <c r="AL12" s="222"/>
      <c r="AM12" s="222"/>
      <c r="AN12" s="222"/>
      <c r="AO12" s="222"/>
      <c r="AP12" s="222"/>
      <c r="AQ12" s="102" t="s">
        <v>160</v>
      </c>
      <c r="AR12" s="102" t="s">
        <v>224</v>
      </c>
      <c r="AS12" s="102" t="s">
        <v>190</v>
      </c>
      <c r="AT12" s="222"/>
      <c r="AU12" s="222"/>
      <c r="AV12" s="222"/>
      <c r="AW12" s="102" t="s">
        <v>160</v>
      </c>
      <c r="AX12" s="102" t="s">
        <v>224</v>
      </c>
      <c r="AY12" s="102" t="s">
        <v>190</v>
      </c>
      <c r="AZ12" s="222"/>
      <c r="BA12" s="102" t="s">
        <v>27</v>
      </c>
      <c r="BB12" s="106" t="s">
        <v>230</v>
      </c>
      <c r="BC12" s="107" t="s">
        <v>44</v>
      </c>
      <c r="BD12" s="222"/>
      <c r="BE12" s="222"/>
      <c r="BF12" s="222"/>
      <c r="BG12" s="222"/>
      <c r="BH12" s="222"/>
      <c r="BI12" s="102" t="s">
        <v>160</v>
      </c>
      <c r="BJ12" s="102" t="s">
        <v>224</v>
      </c>
      <c r="BK12" s="102" t="s">
        <v>190</v>
      </c>
      <c r="BL12" s="222"/>
      <c r="BM12" s="222"/>
      <c r="BN12" s="222"/>
      <c r="BO12" s="102" t="s">
        <v>160</v>
      </c>
      <c r="BP12" s="102" t="s">
        <v>224</v>
      </c>
      <c r="BQ12" s="102" t="s">
        <v>190</v>
      </c>
      <c r="BR12" s="222"/>
      <c r="BS12" s="102" t="s">
        <v>27</v>
      </c>
      <c r="BT12" s="106" t="s">
        <v>230</v>
      </c>
      <c r="BU12" s="107" t="s">
        <v>44</v>
      </c>
      <c r="BV12" s="222"/>
      <c r="BW12" s="222"/>
      <c r="BX12" s="222"/>
      <c r="BY12" s="222"/>
      <c r="BZ12" s="222"/>
      <c r="CA12" s="102" t="s">
        <v>160</v>
      </c>
      <c r="CB12" s="102" t="s">
        <v>224</v>
      </c>
      <c r="CC12" s="102" t="s">
        <v>190</v>
      </c>
      <c r="CD12" s="222"/>
      <c r="CE12" s="222"/>
      <c r="CF12" s="222"/>
      <c r="CG12" s="102" t="s">
        <v>160</v>
      </c>
      <c r="CH12" s="102" t="s">
        <v>224</v>
      </c>
      <c r="CI12" s="102" t="s">
        <v>190</v>
      </c>
      <c r="CJ12" s="222"/>
      <c r="CK12" s="222"/>
      <c r="CL12" s="229"/>
      <c r="CM12" s="225"/>
      <c r="CN12" s="222"/>
      <c r="CO12" s="222"/>
      <c r="CP12" s="222"/>
      <c r="CQ12" s="221"/>
    </row>
    <row r="13" spans="1:95" s="45" customFormat="1" ht="27.95" customHeight="1">
      <c r="A13" s="73">
        <v>1</v>
      </c>
      <c r="B13" s="73">
        <f>A13+1</f>
        <v>2</v>
      </c>
      <c r="C13" s="73">
        <v>3</v>
      </c>
      <c r="D13" s="73">
        <v>4</v>
      </c>
      <c r="E13" s="73">
        <v>5</v>
      </c>
      <c r="F13" s="73">
        <f t="shared" ref="F13" si="0">E13+1</f>
        <v>6</v>
      </c>
      <c r="G13" s="73">
        <v>7</v>
      </c>
      <c r="H13" s="73">
        <f t="shared" ref="H13" si="1">G13+1</f>
        <v>8</v>
      </c>
      <c r="I13" s="73">
        <v>8</v>
      </c>
      <c r="J13" s="73">
        <f t="shared" ref="J13" si="2">I13+1</f>
        <v>9</v>
      </c>
      <c r="K13" s="73">
        <v>9</v>
      </c>
      <c r="L13" s="73">
        <f t="shared" ref="L13" si="3">K13+1</f>
        <v>10</v>
      </c>
      <c r="M13" s="73">
        <v>10</v>
      </c>
      <c r="N13" s="73">
        <f t="shared" ref="N13" si="4">M13+1</f>
        <v>11</v>
      </c>
      <c r="O13" s="73">
        <v>11</v>
      </c>
      <c r="P13" s="73">
        <f t="shared" ref="P13" si="5">O13+1</f>
        <v>12</v>
      </c>
      <c r="Q13" s="73">
        <v>12</v>
      </c>
      <c r="R13" s="73">
        <f t="shared" ref="R13" si="6">Q13+1</f>
        <v>13</v>
      </c>
      <c r="S13" s="73">
        <v>13</v>
      </c>
      <c r="T13" s="73">
        <f t="shared" ref="T13" si="7">S13+1</f>
        <v>14</v>
      </c>
      <c r="U13" s="73">
        <v>14</v>
      </c>
      <c r="V13" s="73">
        <f t="shared" ref="V13" si="8">U13+1</f>
        <v>15</v>
      </c>
      <c r="W13" s="73">
        <v>15</v>
      </c>
      <c r="X13" s="73">
        <f t="shared" ref="X13" si="9">W13+1</f>
        <v>16</v>
      </c>
      <c r="Y13" s="73">
        <v>16</v>
      </c>
      <c r="Z13" s="73">
        <f t="shared" ref="Z13" si="10">Y13+1</f>
        <v>17</v>
      </c>
      <c r="AA13" s="73">
        <v>17</v>
      </c>
      <c r="AB13" s="73">
        <f t="shared" ref="AB13" si="11">AA13+1</f>
        <v>18</v>
      </c>
      <c r="AC13" s="73">
        <v>18</v>
      </c>
      <c r="AD13" s="73">
        <f t="shared" ref="AD13" si="12">AC13+1</f>
        <v>19</v>
      </c>
      <c r="AE13" s="73">
        <v>19</v>
      </c>
      <c r="AF13" s="73">
        <f t="shared" ref="AF13" si="13">AE13+1</f>
        <v>20</v>
      </c>
      <c r="AG13" s="73">
        <v>20</v>
      </c>
      <c r="AH13" s="73">
        <f t="shared" ref="AH13" si="14">AG13+1</f>
        <v>21</v>
      </c>
      <c r="AI13" s="73">
        <v>21</v>
      </c>
      <c r="AJ13" s="73">
        <f t="shared" ref="AJ13" si="15">AI13+1</f>
        <v>22</v>
      </c>
      <c r="AK13" s="73">
        <v>22</v>
      </c>
      <c r="AL13" s="73">
        <f t="shared" ref="AL13" si="16">AK13+1</f>
        <v>23</v>
      </c>
      <c r="AM13" s="73">
        <v>23</v>
      </c>
      <c r="AN13" s="73">
        <f t="shared" ref="AN13" si="17">AM13+1</f>
        <v>24</v>
      </c>
      <c r="AO13" s="73">
        <v>24</v>
      </c>
      <c r="AP13" s="73">
        <f t="shared" ref="AP13" si="18">AO13+1</f>
        <v>25</v>
      </c>
      <c r="AQ13" s="73">
        <v>25</v>
      </c>
      <c r="AR13" s="73">
        <f t="shared" ref="AR13" si="19">AQ13+1</f>
        <v>26</v>
      </c>
      <c r="AS13" s="73">
        <v>26</v>
      </c>
      <c r="AT13" s="73">
        <f t="shared" ref="AT13" si="20">AS13+1</f>
        <v>27</v>
      </c>
      <c r="AU13" s="73">
        <v>27</v>
      </c>
      <c r="AV13" s="73">
        <f t="shared" ref="AV13" si="21">AU13+1</f>
        <v>28</v>
      </c>
      <c r="AW13" s="73">
        <v>28</v>
      </c>
      <c r="AX13" s="73">
        <f t="shared" ref="AX13" si="22">AW13+1</f>
        <v>29</v>
      </c>
      <c r="AY13" s="73">
        <v>29</v>
      </c>
      <c r="AZ13" s="73">
        <f t="shared" ref="AZ13" si="23">AY13+1</f>
        <v>30</v>
      </c>
      <c r="BA13" s="73">
        <v>30</v>
      </c>
      <c r="BB13" s="73">
        <f t="shared" ref="BB13" si="24">BA13+1</f>
        <v>31</v>
      </c>
      <c r="BC13" s="73">
        <v>31</v>
      </c>
      <c r="BD13" s="73">
        <f t="shared" ref="BD13" si="25">BC13+1</f>
        <v>32</v>
      </c>
      <c r="BE13" s="73">
        <v>32</v>
      </c>
      <c r="BF13" s="73">
        <f t="shared" ref="BF13" si="26">BE13+1</f>
        <v>33</v>
      </c>
      <c r="BG13" s="73">
        <v>33</v>
      </c>
      <c r="BH13" s="73">
        <f t="shared" ref="BH13" si="27">BG13+1</f>
        <v>34</v>
      </c>
      <c r="BI13" s="73">
        <v>34</v>
      </c>
      <c r="BJ13" s="73">
        <f t="shared" ref="BJ13" si="28">BI13+1</f>
        <v>35</v>
      </c>
      <c r="BK13" s="73">
        <v>35</v>
      </c>
      <c r="BL13" s="73">
        <f t="shared" ref="BL13" si="29">BK13+1</f>
        <v>36</v>
      </c>
      <c r="BM13" s="73">
        <v>36</v>
      </c>
      <c r="BN13" s="73">
        <f t="shared" ref="BN13" si="30">BM13+1</f>
        <v>37</v>
      </c>
      <c r="BO13" s="73">
        <v>37</v>
      </c>
      <c r="BP13" s="73">
        <f t="shared" ref="BP13" si="31">BO13+1</f>
        <v>38</v>
      </c>
      <c r="BQ13" s="73">
        <v>38</v>
      </c>
      <c r="BR13" s="73">
        <f t="shared" ref="BR13" si="32">BQ13+1</f>
        <v>39</v>
      </c>
      <c r="BS13" s="73">
        <v>39</v>
      </c>
      <c r="BT13" s="73">
        <f t="shared" ref="BT13" si="33">BS13+1</f>
        <v>40</v>
      </c>
      <c r="BU13" s="73">
        <v>40</v>
      </c>
      <c r="BV13" s="73">
        <f t="shared" ref="BV13" si="34">BU13+1</f>
        <v>41</v>
      </c>
      <c r="BW13" s="73">
        <v>41</v>
      </c>
      <c r="BX13" s="73">
        <f t="shared" ref="BX13" si="35">BW13+1</f>
        <v>42</v>
      </c>
      <c r="BY13" s="73">
        <v>42</v>
      </c>
      <c r="BZ13" s="73">
        <f t="shared" ref="BZ13" si="36">BY13+1</f>
        <v>43</v>
      </c>
      <c r="CA13" s="73">
        <v>43</v>
      </c>
      <c r="CB13" s="73">
        <f t="shared" ref="CB13" si="37">CA13+1</f>
        <v>44</v>
      </c>
      <c r="CC13" s="73">
        <v>44</v>
      </c>
      <c r="CD13" s="73">
        <f t="shared" ref="CD13" si="38">CC13+1</f>
        <v>45</v>
      </c>
      <c r="CE13" s="73">
        <v>45</v>
      </c>
      <c r="CF13" s="73">
        <f t="shared" ref="CF13" si="39">CE13+1</f>
        <v>46</v>
      </c>
      <c r="CG13" s="73">
        <v>46</v>
      </c>
      <c r="CH13" s="73">
        <f t="shared" ref="CH13" si="40">CG13+1</f>
        <v>47</v>
      </c>
      <c r="CI13" s="73">
        <v>47</v>
      </c>
      <c r="CJ13" s="73">
        <f t="shared" ref="CJ13" si="41">CI13+1</f>
        <v>48</v>
      </c>
      <c r="CK13" s="73">
        <v>48</v>
      </c>
      <c r="CL13" s="73">
        <f t="shared" ref="CL13" si="42">CK13+1</f>
        <v>49</v>
      </c>
      <c r="CM13" s="73">
        <v>49</v>
      </c>
      <c r="CN13" s="73">
        <f t="shared" ref="CN13" si="43">CM13+1</f>
        <v>50</v>
      </c>
      <c r="CO13" s="73">
        <v>50</v>
      </c>
      <c r="CP13" s="73">
        <f t="shared" ref="CP13" si="44">CO13+1</f>
        <v>51</v>
      </c>
      <c r="CQ13" s="73">
        <v>51</v>
      </c>
    </row>
    <row r="14" spans="1:95" s="45" customFormat="1" ht="27.95" customHeight="1">
      <c r="A14" s="73"/>
      <c r="B14" s="74" t="s">
        <v>8</v>
      </c>
      <c r="C14" s="7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103"/>
      <c r="U14" s="73"/>
      <c r="V14" s="73"/>
      <c r="W14" s="73"/>
      <c r="X14" s="73"/>
      <c r="Y14" s="73"/>
      <c r="Z14" s="7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73"/>
      <c r="CK14" s="73"/>
      <c r="CL14" s="73"/>
      <c r="CM14" s="73"/>
      <c r="CN14" s="73"/>
      <c r="CO14" s="73"/>
      <c r="CP14" s="103"/>
      <c r="CQ14" s="73"/>
    </row>
    <row r="15" spans="1:95" s="58" customFormat="1" ht="27.95" customHeight="1">
      <c r="A15" s="75" t="s">
        <v>19</v>
      </c>
      <c r="B15" s="76" t="s">
        <v>192</v>
      </c>
      <c r="C15" s="76"/>
      <c r="D15" s="77"/>
      <c r="E15" s="77"/>
      <c r="F15" s="77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104"/>
      <c r="U15" s="78"/>
      <c r="V15" s="78"/>
      <c r="W15" s="78"/>
      <c r="X15" s="78"/>
      <c r="Y15" s="78"/>
      <c r="Z15" s="78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78"/>
      <c r="CK15" s="78"/>
      <c r="CL15" s="78"/>
      <c r="CM15" s="78"/>
      <c r="CN15" s="78"/>
      <c r="CO15" s="78"/>
      <c r="CP15" s="104"/>
      <c r="CQ15" s="78"/>
    </row>
    <row r="16" spans="1:95" s="58" customFormat="1" ht="27.95" customHeight="1">
      <c r="A16" s="75" t="s">
        <v>31</v>
      </c>
      <c r="B16" s="79" t="s">
        <v>169</v>
      </c>
      <c r="C16" s="79"/>
      <c r="D16" s="77"/>
      <c r="E16" s="77"/>
      <c r="F16" s="77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104"/>
      <c r="U16" s="78"/>
      <c r="V16" s="78"/>
      <c r="W16" s="78"/>
      <c r="X16" s="78"/>
      <c r="Y16" s="78"/>
      <c r="Z16" s="78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78"/>
      <c r="CK16" s="78"/>
      <c r="CL16" s="78"/>
      <c r="CM16" s="78"/>
      <c r="CN16" s="78"/>
      <c r="CO16" s="78"/>
      <c r="CP16" s="104"/>
      <c r="CQ16" s="78"/>
    </row>
    <row r="17" spans="1:95" s="58" customFormat="1" ht="27.95" customHeight="1">
      <c r="A17" s="80" t="s">
        <v>80</v>
      </c>
      <c r="B17" s="81" t="s">
        <v>170</v>
      </c>
      <c r="C17" s="81"/>
      <c r="D17" s="77"/>
      <c r="E17" s="77"/>
      <c r="F17" s="77"/>
      <c r="G17" s="77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104"/>
      <c r="U17" s="78"/>
      <c r="V17" s="78"/>
      <c r="W17" s="78"/>
      <c r="X17" s="78"/>
      <c r="Y17" s="78"/>
      <c r="Z17" s="78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78"/>
      <c r="CK17" s="78"/>
      <c r="CL17" s="78"/>
      <c r="CM17" s="78"/>
      <c r="CN17" s="78"/>
      <c r="CO17" s="78"/>
      <c r="CP17" s="104"/>
      <c r="CQ17" s="78"/>
    </row>
    <row r="18" spans="1:95" s="58" customFormat="1" ht="27.95" customHeight="1">
      <c r="A18" s="82" t="s">
        <v>30</v>
      </c>
      <c r="B18" s="83" t="s">
        <v>32</v>
      </c>
      <c r="C18" s="83"/>
      <c r="D18" s="77"/>
      <c r="E18" s="77"/>
      <c r="F18" s="77"/>
      <c r="G18" s="77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104"/>
      <c r="U18" s="78"/>
      <c r="V18" s="78"/>
      <c r="W18" s="78"/>
      <c r="X18" s="78"/>
      <c r="Y18" s="78"/>
      <c r="Z18" s="78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78"/>
      <c r="CK18" s="78"/>
      <c r="CL18" s="78"/>
      <c r="CM18" s="78"/>
      <c r="CN18" s="78"/>
      <c r="CO18" s="78"/>
      <c r="CP18" s="104"/>
      <c r="CQ18" s="78"/>
    </row>
    <row r="19" spans="1:95" s="58" customFormat="1" ht="27.95" customHeight="1">
      <c r="A19" s="82" t="s">
        <v>35</v>
      </c>
      <c r="B19" s="83" t="s">
        <v>32</v>
      </c>
      <c r="C19" s="83"/>
      <c r="D19" s="77"/>
      <c r="E19" s="77"/>
      <c r="F19" s="77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104"/>
      <c r="U19" s="78"/>
      <c r="V19" s="78"/>
      <c r="W19" s="78"/>
      <c r="X19" s="78"/>
      <c r="Y19" s="78"/>
      <c r="Z19" s="78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78"/>
      <c r="CK19" s="78"/>
      <c r="CL19" s="78"/>
      <c r="CM19" s="78"/>
      <c r="CN19" s="78"/>
      <c r="CO19" s="78"/>
      <c r="CP19" s="104"/>
      <c r="CQ19" s="78"/>
    </row>
    <row r="20" spans="1:95" s="58" customFormat="1" ht="27.95" customHeight="1">
      <c r="A20" s="82" t="s">
        <v>33</v>
      </c>
      <c r="B20" s="84" t="s">
        <v>34</v>
      </c>
      <c r="C20" s="84"/>
      <c r="D20" s="77"/>
      <c r="E20" s="77"/>
      <c r="F20" s="77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104"/>
      <c r="U20" s="78"/>
      <c r="V20" s="78"/>
      <c r="W20" s="78"/>
      <c r="X20" s="78"/>
      <c r="Y20" s="78"/>
      <c r="Z20" s="78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78"/>
      <c r="CK20" s="78"/>
      <c r="CL20" s="78"/>
      <c r="CM20" s="78"/>
      <c r="CN20" s="78"/>
      <c r="CO20" s="78"/>
      <c r="CP20" s="104"/>
      <c r="CQ20" s="78"/>
    </row>
    <row r="21" spans="1:95" s="58" customFormat="1" ht="27.95" customHeight="1">
      <c r="A21" s="80" t="s">
        <v>82</v>
      </c>
      <c r="B21" s="81" t="s">
        <v>171</v>
      </c>
      <c r="C21" s="81"/>
      <c r="D21" s="77"/>
      <c r="E21" s="77"/>
      <c r="F21" s="77"/>
      <c r="G21" s="77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104"/>
      <c r="U21" s="78"/>
      <c r="V21" s="78"/>
      <c r="W21" s="78"/>
      <c r="X21" s="78"/>
      <c r="Y21" s="78"/>
      <c r="Z21" s="78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78"/>
      <c r="CK21" s="78"/>
      <c r="CL21" s="78"/>
      <c r="CM21" s="78"/>
      <c r="CN21" s="78"/>
      <c r="CO21" s="78"/>
      <c r="CP21" s="104"/>
      <c r="CQ21" s="78"/>
    </row>
    <row r="22" spans="1:95" s="58" customFormat="1" ht="27.95" customHeight="1">
      <c r="A22" s="82" t="s">
        <v>30</v>
      </c>
      <c r="B22" s="83" t="s">
        <v>32</v>
      </c>
      <c r="C22" s="83"/>
      <c r="D22" s="77"/>
      <c r="E22" s="77"/>
      <c r="F22" s="77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104"/>
      <c r="U22" s="78"/>
      <c r="V22" s="78"/>
      <c r="W22" s="78"/>
      <c r="X22" s="78"/>
      <c r="Y22" s="78"/>
      <c r="Z22" s="78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78"/>
      <c r="CK22" s="78"/>
      <c r="CL22" s="78"/>
      <c r="CM22" s="78"/>
      <c r="CN22" s="78"/>
      <c r="CO22" s="78"/>
      <c r="CP22" s="104"/>
      <c r="CQ22" s="78"/>
    </row>
    <row r="23" spans="1:95" s="58" customFormat="1" ht="27.95" customHeight="1">
      <c r="A23" s="82" t="s">
        <v>33</v>
      </c>
      <c r="B23" s="84" t="s">
        <v>34</v>
      </c>
      <c r="C23" s="84"/>
      <c r="D23" s="77"/>
      <c r="E23" s="77"/>
      <c r="F23" s="77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104"/>
      <c r="U23" s="78"/>
      <c r="V23" s="78"/>
      <c r="W23" s="78"/>
      <c r="X23" s="78"/>
      <c r="Y23" s="78"/>
      <c r="Z23" s="78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78"/>
      <c r="CK23" s="78"/>
      <c r="CL23" s="78"/>
      <c r="CM23" s="78"/>
      <c r="CN23" s="78"/>
      <c r="CO23" s="78"/>
      <c r="CP23" s="104"/>
      <c r="CQ23" s="78"/>
    </row>
    <row r="24" spans="1:95" s="58" customFormat="1" ht="27.95" customHeight="1">
      <c r="A24" s="80" t="s">
        <v>83</v>
      </c>
      <c r="B24" s="81" t="s">
        <v>172</v>
      </c>
      <c r="C24" s="81"/>
      <c r="D24" s="77"/>
      <c r="E24" s="77"/>
      <c r="F24" s="77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104"/>
      <c r="U24" s="78"/>
      <c r="V24" s="78"/>
      <c r="W24" s="78"/>
      <c r="X24" s="78"/>
      <c r="Y24" s="78"/>
      <c r="Z24" s="78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78"/>
      <c r="CK24" s="78"/>
      <c r="CL24" s="78"/>
      <c r="CM24" s="78"/>
      <c r="CN24" s="78"/>
      <c r="CO24" s="78"/>
      <c r="CP24" s="104"/>
      <c r="CQ24" s="78"/>
    </row>
    <row r="25" spans="1:95" s="58" customFormat="1" ht="27.95" customHeight="1">
      <c r="A25" s="82" t="s">
        <v>30</v>
      </c>
      <c r="B25" s="83" t="s">
        <v>32</v>
      </c>
      <c r="C25" s="83"/>
      <c r="D25" s="77"/>
      <c r="E25" s="77"/>
      <c r="F25" s="77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104"/>
      <c r="U25" s="78"/>
      <c r="V25" s="78"/>
      <c r="W25" s="78"/>
      <c r="X25" s="78"/>
      <c r="Y25" s="78"/>
      <c r="Z25" s="78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78"/>
      <c r="CK25" s="78"/>
      <c r="CL25" s="78"/>
      <c r="CM25" s="78"/>
      <c r="CN25" s="78"/>
      <c r="CO25" s="78"/>
      <c r="CP25" s="104"/>
      <c r="CQ25" s="78"/>
    </row>
    <row r="26" spans="1:95" s="58" customFormat="1" ht="27.95" customHeight="1">
      <c r="A26" s="82" t="s">
        <v>33</v>
      </c>
      <c r="B26" s="84" t="s">
        <v>34</v>
      </c>
      <c r="C26" s="84"/>
      <c r="D26" s="77"/>
      <c r="E26" s="77"/>
      <c r="F26" s="77"/>
      <c r="G26" s="7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104"/>
      <c r="U26" s="78"/>
      <c r="V26" s="78"/>
      <c r="W26" s="78"/>
      <c r="X26" s="78"/>
      <c r="Y26" s="78"/>
      <c r="Z26" s="78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78"/>
      <c r="CK26" s="78"/>
      <c r="CL26" s="78"/>
      <c r="CM26" s="78"/>
      <c r="CN26" s="78"/>
      <c r="CO26" s="78"/>
      <c r="CP26" s="104"/>
      <c r="CQ26" s="78"/>
    </row>
    <row r="27" spans="1:95" s="58" customFormat="1" ht="27.95" customHeight="1">
      <c r="A27" s="75" t="s">
        <v>47</v>
      </c>
      <c r="B27" s="79" t="s">
        <v>173</v>
      </c>
      <c r="C27" s="79"/>
      <c r="D27" s="77"/>
      <c r="E27" s="77"/>
      <c r="F27" s="77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104"/>
      <c r="U27" s="78"/>
      <c r="V27" s="78"/>
      <c r="W27" s="78"/>
      <c r="X27" s="78"/>
      <c r="Y27" s="78"/>
      <c r="Z27" s="78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78"/>
      <c r="CK27" s="78"/>
      <c r="CL27" s="78"/>
      <c r="CM27" s="78"/>
      <c r="CN27" s="78"/>
      <c r="CO27" s="78"/>
      <c r="CP27" s="104"/>
      <c r="CQ27" s="78"/>
    </row>
    <row r="28" spans="1:95" s="58" customFormat="1" ht="27.95" customHeight="1">
      <c r="A28" s="80" t="s">
        <v>80</v>
      </c>
      <c r="B28" s="81" t="s">
        <v>170</v>
      </c>
      <c r="C28" s="81"/>
      <c r="D28" s="77"/>
      <c r="E28" s="77"/>
      <c r="F28" s="77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104"/>
      <c r="U28" s="78"/>
      <c r="V28" s="78"/>
      <c r="W28" s="78"/>
      <c r="X28" s="78"/>
      <c r="Y28" s="78"/>
      <c r="Z28" s="78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78"/>
      <c r="CK28" s="78"/>
      <c r="CL28" s="78"/>
      <c r="CM28" s="78"/>
      <c r="CN28" s="78"/>
      <c r="CO28" s="78"/>
      <c r="CP28" s="104"/>
      <c r="CQ28" s="78"/>
    </row>
    <row r="29" spans="1:95" s="58" customFormat="1" ht="27.95" customHeight="1">
      <c r="A29" s="82" t="s">
        <v>30</v>
      </c>
      <c r="B29" s="83" t="s">
        <v>32</v>
      </c>
      <c r="C29" s="83"/>
      <c r="D29" s="77"/>
      <c r="E29" s="77"/>
      <c r="F29" s="77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104"/>
      <c r="U29" s="78"/>
      <c r="V29" s="78"/>
      <c r="W29" s="78"/>
      <c r="X29" s="78"/>
      <c r="Y29" s="78"/>
      <c r="Z29" s="78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78"/>
      <c r="CK29" s="78"/>
      <c r="CL29" s="78"/>
      <c r="CM29" s="78"/>
      <c r="CN29" s="78"/>
      <c r="CO29" s="78"/>
      <c r="CP29" s="104"/>
      <c r="CQ29" s="78"/>
    </row>
    <row r="30" spans="1:95" s="58" customFormat="1" ht="27.95" customHeight="1">
      <c r="A30" s="82" t="s">
        <v>33</v>
      </c>
      <c r="B30" s="84" t="s">
        <v>34</v>
      </c>
      <c r="C30" s="84"/>
      <c r="D30" s="77"/>
      <c r="E30" s="77"/>
      <c r="F30" s="77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104"/>
      <c r="U30" s="78"/>
      <c r="V30" s="78"/>
      <c r="W30" s="78"/>
      <c r="X30" s="78"/>
      <c r="Y30" s="78"/>
      <c r="Z30" s="78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78"/>
      <c r="CK30" s="78"/>
      <c r="CL30" s="78"/>
      <c r="CM30" s="78"/>
      <c r="CN30" s="78"/>
      <c r="CO30" s="78"/>
      <c r="CP30" s="104"/>
      <c r="CQ30" s="78"/>
    </row>
    <row r="31" spans="1:95" s="58" customFormat="1" ht="27.95" customHeight="1">
      <c r="A31" s="80" t="s">
        <v>82</v>
      </c>
      <c r="B31" s="81" t="s">
        <v>171</v>
      </c>
      <c r="C31" s="81"/>
      <c r="D31" s="77"/>
      <c r="E31" s="77"/>
      <c r="F31" s="77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104"/>
      <c r="U31" s="78"/>
      <c r="V31" s="78"/>
      <c r="W31" s="78"/>
      <c r="X31" s="78"/>
      <c r="Y31" s="78"/>
      <c r="Z31" s="78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78"/>
      <c r="CK31" s="78"/>
      <c r="CL31" s="78"/>
      <c r="CM31" s="78"/>
      <c r="CN31" s="78"/>
      <c r="CO31" s="78"/>
      <c r="CP31" s="104"/>
      <c r="CQ31" s="78"/>
    </row>
    <row r="32" spans="1:95" s="58" customFormat="1" ht="27.95" customHeight="1">
      <c r="A32" s="82" t="s">
        <v>30</v>
      </c>
      <c r="B32" s="83" t="s">
        <v>32</v>
      </c>
      <c r="C32" s="83"/>
      <c r="D32" s="77"/>
      <c r="E32" s="77"/>
      <c r="F32" s="77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104"/>
      <c r="U32" s="78"/>
      <c r="V32" s="78"/>
      <c r="W32" s="78"/>
      <c r="X32" s="78"/>
      <c r="Y32" s="78"/>
      <c r="Z32" s="78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78"/>
      <c r="CK32" s="78"/>
      <c r="CL32" s="78"/>
      <c r="CM32" s="78"/>
      <c r="CN32" s="78"/>
      <c r="CO32" s="78"/>
      <c r="CP32" s="104"/>
      <c r="CQ32" s="78"/>
    </row>
    <row r="33" spans="1:95" s="58" customFormat="1" ht="27.95" customHeight="1">
      <c r="A33" s="82" t="s">
        <v>33</v>
      </c>
      <c r="B33" s="84" t="s">
        <v>34</v>
      </c>
      <c r="C33" s="84"/>
      <c r="D33" s="77"/>
      <c r="E33" s="77"/>
      <c r="F33" s="77"/>
      <c r="G33" s="77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104"/>
      <c r="U33" s="78"/>
      <c r="V33" s="78"/>
      <c r="W33" s="78"/>
      <c r="X33" s="78"/>
      <c r="Y33" s="78"/>
      <c r="Z33" s="78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78"/>
      <c r="CK33" s="78"/>
      <c r="CL33" s="78"/>
      <c r="CM33" s="78"/>
      <c r="CN33" s="78"/>
      <c r="CO33" s="78"/>
      <c r="CP33" s="104"/>
      <c r="CQ33" s="78"/>
    </row>
    <row r="34" spans="1:95" s="58" customFormat="1" ht="27.95" customHeight="1">
      <c r="A34" s="80" t="s">
        <v>83</v>
      </c>
      <c r="B34" s="81" t="s">
        <v>172</v>
      </c>
      <c r="C34" s="81"/>
      <c r="D34" s="77"/>
      <c r="E34" s="77"/>
      <c r="F34" s="77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104"/>
      <c r="U34" s="78"/>
      <c r="V34" s="78"/>
      <c r="W34" s="78"/>
      <c r="X34" s="78"/>
      <c r="Y34" s="78"/>
      <c r="Z34" s="78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78"/>
      <c r="CK34" s="78"/>
      <c r="CL34" s="78"/>
      <c r="CM34" s="78"/>
      <c r="CN34" s="78"/>
      <c r="CO34" s="78"/>
      <c r="CP34" s="104"/>
      <c r="CQ34" s="78"/>
    </row>
    <row r="35" spans="1:95" s="58" customFormat="1" ht="27.95" customHeight="1">
      <c r="A35" s="82" t="s">
        <v>30</v>
      </c>
      <c r="B35" s="83" t="s">
        <v>32</v>
      </c>
      <c r="C35" s="83"/>
      <c r="D35" s="77"/>
      <c r="E35" s="77"/>
      <c r="F35" s="77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104"/>
      <c r="U35" s="78"/>
      <c r="V35" s="78"/>
      <c r="W35" s="78"/>
      <c r="X35" s="78"/>
      <c r="Y35" s="78"/>
      <c r="Z35" s="78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78"/>
      <c r="CK35" s="78"/>
      <c r="CL35" s="78"/>
      <c r="CM35" s="78"/>
      <c r="CN35" s="78"/>
      <c r="CO35" s="78"/>
      <c r="CP35" s="104"/>
      <c r="CQ35" s="78"/>
    </row>
    <row r="36" spans="1:95" s="58" customFormat="1" ht="27.95" customHeight="1">
      <c r="A36" s="82" t="s">
        <v>33</v>
      </c>
      <c r="B36" s="84" t="s">
        <v>34</v>
      </c>
      <c r="C36" s="84"/>
      <c r="D36" s="77"/>
      <c r="E36" s="77"/>
      <c r="F36" s="77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104"/>
      <c r="U36" s="78"/>
      <c r="V36" s="78"/>
      <c r="W36" s="78"/>
      <c r="X36" s="78"/>
      <c r="Y36" s="78"/>
      <c r="Z36" s="78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78"/>
      <c r="CK36" s="78"/>
      <c r="CL36" s="78"/>
      <c r="CM36" s="78"/>
      <c r="CN36" s="78"/>
      <c r="CO36" s="78"/>
      <c r="CP36" s="104"/>
      <c r="CQ36" s="78"/>
    </row>
    <row r="37" spans="1:95" s="58" customFormat="1" ht="27.95" customHeight="1">
      <c r="A37" s="75" t="s">
        <v>193</v>
      </c>
      <c r="B37" s="79" t="s">
        <v>194</v>
      </c>
      <c r="C37" s="79"/>
      <c r="D37" s="77"/>
      <c r="E37" s="77"/>
      <c r="F37" s="77"/>
      <c r="G37" s="77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104"/>
      <c r="U37" s="78"/>
      <c r="V37" s="78"/>
      <c r="W37" s="78"/>
      <c r="X37" s="78"/>
      <c r="Y37" s="78"/>
      <c r="Z37" s="78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78"/>
      <c r="CK37" s="78"/>
      <c r="CL37" s="78"/>
      <c r="CM37" s="78"/>
      <c r="CN37" s="78"/>
      <c r="CO37" s="78"/>
      <c r="CP37" s="104"/>
      <c r="CQ37" s="78"/>
    </row>
    <row r="38" spans="1:95" s="58" customFormat="1" ht="27.95" customHeight="1">
      <c r="A38" s="80" t="s">
        <v>80</v>
      </c>
      <c r="B38" s="81" t="s">
        <v>170</v>
      </c>
      <c r="C38" s="81"/>
      <c r="D38" s="77"/>
      <c r="E38" s="77"/>
      <c r="F38" s="77"/>
      <c r="G38" s="77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104"/>
      <c r="U38" s="78"/>
      <c r="V38" s="78"/>
      <c r="W38" s="78"/>
      <c r="X38" s="78"/>
      <c r="Y38" s="78"/>
      <c r="Z38" s="78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78"/>
      <c r="CK38" s="78"/>
      <c r="CL38" s="78"/>
      <c r="CM38" s="78"/>
      <c r="CN38" s="78"/>
      <c r="CO38" s="78"/>
      <c r="CP38" s="104"/>
      <c r="CQ38" s="78"/>
    </row>
    <row r="39" spans="1:95" s="58" customFormat="1" ht="27.95" customHeight="1">
      <c r="A39" s="82" t="s">
        <v>30</v>
      </c>
      <c r="B39" s="83" t="s">
        <v>32</v>
      </c>
      <c r="C39" s="83"/>
      <c r="D39" s="77"/>
      <c r="E39" s="77"/>
      <c r="F39" s="77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104"/>
      <c r="U39" s="78"/>
      <c r="V39" s="78"/>
      <c r="W39" s="78"/>
      <c r="X39" s="78"/>
      <c r="Y39" s="78"/>
      <c r="Z39" s="78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78"/>
      <c r="CK39" s="78"/>
      <c r="CL39" s="78"/>
      <c r="CM39" s="78"/>
      <c r="CN39" s="78"/>
      <c r="CO39" s="78"/>
      <c r="CP39" s="104"/>
      <c r="CQ39" s="78"/>
    </row>
    <row r="40" spans="1:95" s="58" customFormat="1" ht="27.95" customHeight="1">
      <c r="A40" s="82" t="s">
        <v>33</v>
      </c>
      <c r="B40" s="84" t="s">
        <v>34</v>
      </c>
      <c r="C40" s="84"/>
      <c r="D40" s="77"/>
      <c r="E40" s="77"/>
      <c r="F40" s="77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104"/>
      <c r="U40" s="78"/>
      <c r="V40" s="78"/>
      <c r="W40" s="78"/>
      <c r="X40" s="78"/>
      <c r="Y40" s="78"/>
      <c r="Z40" s="78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78"/>
      <c r="CK40" s="78"/>
      <c r="CL40" s="78"/>
      <c r="CM40" s="78"/>
      <c r="CN40" s="78"/>
      <c r="CO40" s="78"/>
      <c r="CP40" s="104"/>
      <c r="CQ40" s="78"/>
    </row>
    <row r="41" spans="1:95" s="58" customFormat="1" ht="27.95" customHeight="1">
      <c r="A41" s="80" t="s">
        <v>82</v>
      </c>
      <c r="B41" s="81" t="s">
        <v>171</v>
      </c>
      <c r="C41" s="81"/>
      <c r="D41" s="77"/>
      <c r="E41" s="77"/>
      <c r="F41" s="77"/>
      <c r="G41" s="77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104"/>
      <c r="U41" s="78"/>
      <c r="V41" s="78"/>
      <c r="W41" s="78"/>
      <c r="X41" s="78"/>
      <c r="Y41" s="78"/>
      <c r="Z41" s="78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78"/>
      <c r="CK41" s="78"/>
      <c r="CL41" s="78"/>
      <c r="CM41" s="78"/>
      <c r="CN41" s="78"/>
      <c r="CO41" s="78"/>
      <c r="CP41" s="104"/>
      <c r="CQ41" s="78"/>
    </row>
    <row r="42" spans="1:95" s="58" customFormat="1" ht="27.95" customHeight="1">
      <c r="A42" s="82" t="s">
        <v>30</v>
      </c>
      <c r="B42" s="83" t="s">
        <v>32</v>
      </c>
      <c r="C42" s="83"/>
      <c r="D42" s="77"/>
      <c r="E42" s="77"/>
      <c r="F42" s="77"/>
      <c r="G42" s="7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104"/>
      <c r="U42" s="78"/>
      <c r="V42" s="78"/>
      <c r="W42" s="78"/>
      <c r="X42" s="78"/>
      <c r="Y42" s="78"/>
      <c r="Z42" s="78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78"/>
      <c r="CK42" s="78"/>
      <c r="CL42" s="78"/>
      <c r="CM42" s="78"/>
      <c r="CN42" s="78"/>
      <c r="CO42" s="78"/>
      <c r="CP42" s="104"/>
      <c r="CQ42" s="78"/>
    </row>
    <row r="43" spans="1:95" s="58" customFormat="1" ht="27.95" customHeight="1">
      <c r="A43" s="82" t="s">
        <v>33</v>
      </c>
      <c r="B43" s="84" t="s">
        <v>34</v>
      </c>
      <c r="C43" s="84"/>
      <c r="D43" s="77"/>
      <c r="E43" s="77"/>
      <c r="F43" s="77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104"/>
      <c r="U43" s="78"/>
      <c r="V43" s="78"/>
      <c r="W43" s="78"/>
      <c r="X43" s="78"/>
      <c r="Y43" s="78"/>
      <c r="Z43" s="78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78"/>
      <c r="CK43" s="78"/>
      <c r="CL43" s="78"/>
      <c r="CM43" s="78"/>
      <c r="CN43" s="78"/>
      <c r="CO43" s="78"/>
      <c r="CP43" s="104"/>
      <c r="CQ43" s="78"/>
    </row>
    <row r="44" spans="1:95" s="58" customFormat="1" ht="27.95" customHeight="1">
      <c r="A44" s="80" t="s">
        <v>83</v>
      </c>
      <c r="B44" s="81" t="s">
        <v>172</v>
      </c>
      <c r="C44" s="81"/>
      <c r="D44" s="77"/>
      <c r="E44" s="77"/>
      <c r="F44" s="77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104"/>
      <c r="U44" s="78"/>
      <c r="V44" s="78"/>
      <c r="W44" s="78"/>
      <c r="X44" s="78"/>
      <c r="Y44" s="78"/>
      <c r="Z44" s="78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78"/>
      <c r="CK44" s="78"/>
      <c r="CL44" s="78"/>
      <c r="CM44" s="78"/>
      <c r="CN44" s="78"/>
      <c r="CO44" s="78"/>
      <c r="CP44" s="104"/>
      <c r="CQ44" s="78"/>
    </row>
    <row r="45" spans="1:95" s="58" customFormat="1" ht="27.95" customHeight="1">
      <c r="A45" s="82" t="s">
        <v>30</v>
      </c>
      <c r="B45" s="83" t="s">
        <v>32</v>
      </c>
      <c r="C45" s="83"/>
      <c r="D45" s="77"/>
      <c r="E45" s="77"/>
      <c r="F45" s="77"/>
      <c r="G45" s="7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104"/>
      <c r="U45" s="78"/>
      <c r="V45" s="78"/>
      <c r="W45" s="78"/>
      <c r="X45" s="78"/>
      <c r="Y45" s="78"/>
      <c r="Z45" s="78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78"/>
      <c r="CK45" s="78"/>
      <c r="CL45" s="78"/>
      <c r="CM45" s="78"/>
      <c r="CN45" s="78"/>
      <c r="CO45" s="78"/>
      <c r="CP45" s="104"/>
      <c r="CQ45" s="78"/>
    </row>
    <row r="46" spans="1:95" s="58" customFormat="1" ht="27.95" customHeight="1">
      <c r="A46" s="82" t="s">
        <v>33</v>
      </c>
      <c r="B46" s="84" t="s">
        <v>34</v>
      </c>
      <c r="C46" s="84"/>
      <c r="D46" s="77"/>
      <c r="E46" s="77"/>
      <c r="F46" s="77"/>
      <c r="G46" s="77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104"/>
      <c r="U46" s="78"/>
      <c r="V46" s="78"/>
      <c r="W46" s="78"/>
      <c r="X46" s="78"/>
      <c r="Y46" s="78"/>
      <c r="Z46" s="78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78"/>
      <c r="CK46" s="78"/>
      <c r="CL46" s="78"/>
      <c r="CM46" s="78"/>
      <c r="CN46" s="78"/>
      <c r="CO46" s="78"/>
      <c r="CP46" s="104"/>
      <c r="CQ46" s="78"/>
    </row>
    <row r="47" spans="1:95" s="58" customFormat="1" ht="27.95" customHeight="1">
      <c r="A47" s="75" t="s">
        <v>195</v>
      </c>
      <c r="B47" s="79" t="s">
        <v>196</v>
      </c>
      <c r="C47" s="79"/>
      <c r="D47" s="77"/>
      <c r="E47" s="77"/>
      <c r="F47" s="77"/>
      <c r="G47" s="77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104"/>
      <c r="U47" s="78"/>
      <c r="V47" s="78"/>
      <c r="W47" s="78"/>
      <c r="X47" s="78"/>
      <c r="Y47" s="78"/>
      <c r="Z47" s="78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78"/>
      <c r="CK47" s="78"/>
      <c r="CL47" s="78"/>
      <c r="CM47" s="78"/>
      <c r="CN47" s="78"/>
      <c r="CO47" s="78"/>
      <c r="CP47" s="104"/>
      <c r="CQ47" s="78"/>
    </row>
    <row r="48" spans="1:95" s="58" customFormat="1" ht="27.95" customHeight="1">
      <c r="A48" s="80" t="s">
        <v>80</v>
      </c>
      <c r="B48" s="81" t="s">
        <v>170</v>
      </c>
      <c r="C48" s="81"/>
      <c r="D48" s="77"/>
      <c r="E48" s="77"/>
      <c r="F48" s="77"/>
      <c r="G48" s="77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104"/>
      <c r="U48" s="78"/>
      <c r="V48" s="78"/>
      <c r="W48" s="78"/>
      <c r="X48" s="78"/>
      <c r="Y48" s="78"/>
      <c r="Z48" s="78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78"/>
      <c r="CK48" s="78"/>
      <c r="CL48" s="78"/>
      <c r="CM48" s="78"/>
      <c r="CN48" s="78"/>
      <c r="CO48" s="78"/>
      <c r="CP48" s="104"/>
      <c r="CQ48" s="78"/>
    </row>
    <row r="49" spans="1:95" s="58" customFormat="1" ht="27.95" customHeight="1">
      <c r="A49" s="82" t="s">
        <v>30</v>
      </c>
      <c r="B49" s="83" t="s">
        <v>32</v>
      </c>
      <c r="C49" s="83"/>
      <c r="D49" s="77"/>
      <c r="E49" s="77"/>
      <c r="F49" s="77"/>
      <c r="G49" s="77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104"/>
      <c r="U49" s="78"/>
      <c r="V49" s="78"/>
      <c r="W49" s="78"/>
      <c r="X49" s="78"/>
      <c r="Y49" s="78"/>
      <c r="Z49" s="78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78"/>
      <c r="CK49" s="78"/>
      <c r="CL49" s="78"/>
      <c r="CM49" s="78"/>
      <c r="CN49" s="78"/>
      <c r="CO49" s="78"/>
      <c r="CP49" s="104"/>
      <c r="CQ49" s="78"/>
    </row>
    <row r="50" spans="1:95" s="58" customFormat="1" ht="27.95" customHeight="1">
      <c r="A50" s="82" t="s">
        <v>33</v>
      </c>
      <c r="B50" s="84" t="s">
        <v>34</v>
      </c>
      <c r="C50" s="84"/>
      <c r="D50" s="77"/>
      <c r="E50" s="77"/>
      <c r="F50" s="77"/>
      <c r="G50" s="77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104"/>
      <c r="U50" s="78"/>
      <c r="V50" s="78"/>
      <c r="W50" s="78"/>
      <c r="X50" s="78"/>
      <c r="Y50" s="78"/>
      <c r="Z50" s="78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78"/>
      <c r="CK50" s="78"/>
      <c r="CL50" s="78"/>
      <c r="CM50" s="78"/>
      <c r="CN50" s="78"/>
      <c r="CO50" s="78"/>
      <c r="CP50" s="104"/>
      <c r="CQ50" s="78"/>
    </row>
    <row r="51" spans="1:95" s="58" customFormat="1" ht="27.95" customHeight="1">
      <c r="A51" s="80" t="s">
        <v>82</v>
      </c>
      <c r="B51" s="81" t="s">
        <v>171</v>
      </c>
      <c r="C51" s="81"/>
      <c r="D51" s="77"/>
      <c r="E51" s="77"/>
      <c r="F51" s="77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104"/>
      <c r="U51" s="78"/>
      <c r="V51" s="78"/>
      <c r="W51" s="78"/>
      <c r="X51" s="78"/>
      <c r="Y51" s="78"/>
      <c r="Z51" s="78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78"/>
      <c r="CK51" s="78"/>
      <c r="CL51" s="78"/>
      <c r="CM51" s="78"/>
      <c r="CN51" s="78"/>
      <c r="CO51" s="78"/>
      <c r="CP51" s="104"/>
      <c r="CQ51" s="78"/>
    </row>
    <row r="52" spans="1:95" s="58" customFormat="1" ht="27.95" customHeight="1">
      <c r="A52" s="82" t="s">
        <v>30</v>
      </c>
      <c r="B52" s="83" t="s">
        <v>32</v>
      </c>
      <c r="C52" s="83"/>
      <c r="D52" s="77"/>
      <c r="E52" s="77"/>
      <c r="F52" s="77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104"/>
      <c r="U52" s="78"/>
      <c r="V52" s="78"/>
      <c r="W52" s="78"/>
      <c r="X52" s="78"/>
      <c r="Y52" s="78"/>
      <c r="Z52" s="78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78"/>
      <c r="CK52" s="78"/>
      <c r="CL52" s="78"/>
      <c r="CM52" s="78"/>
      <c r="CN52" s="78"/>
      <c r="CO52" s="78"/>
      <c r="CP52" s="104"/>
      <c r="CQ52" s="78"/>
    </row>
    <row r="53" spans="1:95" s="58" customFormat="1" ht="27.95" customHeight="1">
      <c r="A53" s="82" t="s">
        <v>33</v>
      </c>
      <c r="B53" s="84" t="s">
        <v>34</v>
      </c>
      <c r="C53" s="84"/>
      <c r="D53" s="77"/>
      <c r="E53" s="77"/>
      <c r="F53" s="77"/>
      <c r="G53" s="77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104"/>
      <c r="U53" s="78"/>
      <c r="V53" s="78"/>
      <c r="W53" s="78"/>
      <c r="X53" s="78"/>
      <c r="Y53" s="78"/>
      <c r="Z53" s="78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78"/>
      <c r="CK53" s="78"/>
      <c r="CL53" s="78"/>
      <c r="CM53" s="78"/>
      <c r="CN53" s="78"/>
      <c r="CO53" s="78"/>
      <c r="CP53" s="104"/>
      <c r="CQ53" s="78"/>
    </row>
    <row r="54" spans="1:95" s="58" customFormat="1" ht="27.95" customHeight="1">
      <c r="A54" s="80" t="s">
        <v>83</v>
      </c>
      <c r="B54" s="81" t="s">
        <v>172</v>
      </c>
      <c r="C54" s="81"/>
      <c r="D54" s="77"/>
      <c r="E54" s="77"/>
      <c r="F54" s="77"/>
      <c r="G54" s="77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104"/>
      <c r="U54" s="78"/>
      <c r="V54" s="78"/>
      <c r="W54" s="78"/>
      <c r="X54" s="78"/>
      <c r="Y54" s="78"/>
      <c r="Z54" s="78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78"/>
      <c r="CK54" s="78"/>
      <c r="CL54" s="78"/>
      <c r="CM54" s="78"/>
      <c r="CN54" s="78"/>
      <c r="CO54" s="78"/>
      <c r="CP54" s="104"/>
      <c r="CQ54" s="78"/>
    </row>
    <row r="55" spans="1:95" s="58" customFormat="1" ht="27.95" customHeight="1">
      <c r="A55" s="82" t="s">
        <v>30</v>
      </c>
      <c r="B55" s="83" t="s">
        <v>32</v>
      </c>
      <c r="C55" s="83"/>
      <c r="D55" s="77"/>
      <c r="E55" s="77"/>
      <c r="F55" s="77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104"/>
      <c r="U55" s="78"/>
      <c r="V55" s="78"/>
      <c r="W55" s="78"/>
      <c r="X55" s="78"/>
      <c r="Y55" s="78"/>
      <c r="Z55" s="78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78"/>
      <c r="CK55" s="78"/>
      <c r="CL55" s="78"/>
      <c r="CM55" s="78"/>
      <c r="CN55" s="78"/>
      <c r="CO55" s="78"/>
      <c r="CP55" s="104"/>
      <c r="CQ55" s="78"/>
    </row>
    <row r="56" spans="1:95" s="58" customFormat="1" ht="27.95" customHeight="1">
      <c r="A56" s="82" t="s">
        <v>33</v>
      </c>
      <c r="B56" s="84" t="s">
        <v>34</v>
      </c>
      <c r="C56" s="84"/>
      <c r="D56" s="77"/>
      <c r="E56" s="77"/>
      <c r="F56" s="77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104"/>
      <c r="U56" s="78"/>
      <c r="V56" s="78"/>
      <c r="W56" s="78"/>
      <c r="X56" s="78"/>
      <c r="Y56" s="78"/>
      <c r="Z56" s="78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78"/>
      <c r="CK56" s="78"/>
      <c r="CL56" s="78"/>
      <c r="CM56" s="78"/>
      <c r="CN56" s="78"/>
      <c r="CO56" s="78"/>
      <c r="CP56" s="104"/>
      <c r="CQ56" s="78"/>
    </row>
    <row r="57" spans="1:95" s="58" customFormat="1" ht="27.95" customHeight="1">
      <c r="A57" s="75" t="s">
        <v>20</v>
      </c>
      <c r="B57" s="76" t="s">
        <v>192</v>
      </c>
      <c r="C57" s="76"/>
      <c r="D57" s="77"/>
      <c r="E57" s="77"/>
      <c r="F57" s="77"/>
      <c r="G57" s="77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104"/>
      <c r="U57" s="78"/>
      <c r="V57" s="78"/>
      <c r="W57" s="78"/>
      <c r="X57" s="78"/>
      <c r="Y57" s="78"/>
      <c r="Z57" s="78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78"/>
      <c r="CK57" s="78"/>
      <c r="CL57" s="78"/>
      <c r="CM57" s="78"/>
      <c r="CN57" s="78"/>
      <c r="CO57" s="78"/>
      <c r="CP57" s="104"/>
      <c r="CQ57" s="78"/>
    </row>
    <row r="58" spans="1:95" ht="27.95" customHeight="1">
      <c r="A58" s="85" t="s">
        <v>33</v>
      </c>
      <c r="B58" s="79" t="s">
        <v>197</v>
      </c>
      <c r="C58" s="79"/>
      <c r="D58" s="86"/>
      <c r="E58" s="86"/>
      <c r="F58" s="86"/>
      <c r="G58" s="86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105"/>
      <c r="U58" s="87"/>
      <c r="V58" s="87"/>
      <c r="W58" s="87"/>
      <c r="X58" s="87"/>
      <c r="Y58" s="87"/>
      <c r="Z58" s="87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87"/>
      <c r="CK58" s="87"/>
      <c r="CL58" s="87"/>
      <c r="CM58" s="87"/>
      <c r="CN58" s="87"/>
      <c r="CO58" s="87"/>
      <c r="CP58" s="105"/>
      <c r="CQ58" s="87"/>
    </row>
    <row r="59" spans="1:95">
      <c r="A59" s="85"/>
      <c r="B59" s="83"/>
      <c r="C59" s="83"/>
      <c r="D59" s="86"/>
      <c r="E59" s="86"/>
      <c r="F59" s="86"/>
      <c r="G59" s="86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105"/>
      <c r="U59" s="87"/>
      <c r="V59" s="87"/>
      <c r="W59" s="87"/>
      <c r="X59" s="87"/>
      <c r="Y59" s="87"/>
      <c r="Z59" s="87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87"/>
      <c r="CK59" s="87"/>
      <c r="CL59" s="87"/>
      <c r="CM59" s="87"/>
      <c r="CN59" s="87"/>
      <c r="CO59" s="87"/>
      <c r="CP59" s="105"/>
      <c r="CQ59" s="87"/>
    </row>
    <row r="60" spans="1:95" ht="0.75" customHeight="1">
      <c r="A60" s="88"/>
      <c r="B60" s="89"/>
      <c r="C60" s="89"/>
      <c r="D60" s="90"/>
      <c r="E60" s="90"/>
      <c r="F60" s="90"/>
      <c r="G60" s="90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</row>
    <row r="61" spans="1:95" ht="0.75" customHeight="1">
      <c r="A61" s="88"/>
      <c r="B61" s="89"/>
      <c r="C61" s="89"/>
      <c r="D61" s="90"/>
      <c r="E61" s="90"/>
      <c r="F61" s="90"/>
      <c r="G61" s="90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</row>
    <row r="62" spans="1:95" ht="0.75" customHeight="1">
      <c r="A62" s="88"/>
      <c r="B62" s="89"/>
      <c r="C62" s="89"/>
      <c r="D62" s="90"/>
      <c r="E62" s="90"/>
      <c r="F62" s="90"/>
      <c r="G62" s="90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</row>
    <row r="63" spans="1:95" ht="0.75" customHeight="1">
      <c r="A63" s="88"/>
      <c r="B63" s="89"/>
      <c r="C63" s="89"/>
      <c r="D63" s="90"/>
      <c r="E63" s="90"/>
      <c r="F63" s="90"/>
      <c r="G63" s="90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</row>
    <row r="64" spans="1:95" ht="0.6" customHeight="1">
      <c r="A64" s="88"/>
      <c r="B64" s="89"/>
      <c r="C64" s="89"/>
      <c r="D64" s="90"/>
      <c r="E64" s="90"/>
      <c r="F64" s="90"/>
      <c r="G64" s="90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</row>
    <row r="65" spans="1:95" ht="0.6" customHeight="1">
      <c r="A65" s="88"/>
      <c r="B65" s="89"/>
      <c r="C65" s="89"/>
      <c r="D65" s="90"/>
      <c r="E65" s="90"/>
      <c r="F65" s="90"/>
      <c r="G65" s="90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</row>
    <row r="66" spans="1:95" ht="0.75" customHeight="1">
      <c r="A66" s="88"/>
      <c r="B66" s="89"/>
      <c r="C66" s="89"/>
      <c r="D66" s="90"/>
      <c r="E66" s="90"/>
      <c r="F66" s="90"/>
      <c r="G66" s="90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</row>
    <row r="67" spans="1:95" ht="0.75" customHeight="1">
      <c r="A67" s="88"/>
      <c r="B67" s="89"/>
      <c r="C67" s="89"/>
      <c r="D67" s="90"/>
      <c r="E67" s="90"/>
      <c r="F67" s="90"/>
      <c r="G67" s="90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</row>
    <row r="68" spans="1:95" ht="0.75" customHeight="1">
      <c r="A68" s="88"/>
      <c r="B68" s="89"/>
      <c r="C68" s="89"/>
      <c r="D68" s="90"/>
      <c r="E68" s="90"/>
      <c r="F68" s="90"/>
      <c r="G68" s="90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</row>
    <row r="69" spans="1:95" ht="0.75" customHeight="1">
      <c r="A69" s="88"/>
      <c r="B69" s="89"/>
      <c r="C69" s="89"/>
      <c r="D69" s="90"/>
      <c r="E69" s="90"/>
      <c r="F69" s="90"/>
      <c r="G69" s="90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</row>
    <row r="70" spans="1:95" ht="0.75" customHeight="1">
      <c r="A70" s="88"/>
      <c r="B70" s="89"/>
      <c r="C70" s="89"/>
      <c r="D70" s="90"/>
      <c r="E70" s="90"/>
      <c r="F70" s="90"/>
      <c r="G70" s="90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</row>
    <row r="71" spans="1:95" ht="0.75" customHeight="1">
      <c r="A71" s="88"/>
      <c r="B71" s="89"/>
      <c r="C71" s="89"/>
      <c r="D71" s="90"/>
      <c r="E71" s="90"/>
      <c r="F71" s="90"/>
      <c r="G71" s="90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</row>
    <row r="72" spans="1:9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</row>
    <row r="73" spans="1:9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</row>
    <row r="74" spans="1:9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</row>
    <row r="75" spans="1:9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</row>
    <row r="76" spans="1:9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</row>
    <row r="77" spans="1:9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</row>
    <row r="78" spans="1:9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</row>
    <row r="79" spans="1:9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</row>
    <row r="80" spans="1:9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</row>
    <row r="81" spans="1:9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</row>
    <row r="82" spans="1:9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</row>
    <row r="83" spans="1:9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</row>
    <row r="84" spans="1:9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</row>
    <row r="85" spans="1:9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</row>
    <row r="86" spans="1:9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</row>
    <row r="87" spans="1:9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</row>
    <row r="88" spans="1:9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</row>
    <row r="89" spans="1:9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</row>
    <row r="90" spans="1:9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</row>
    <row r="91" spans="1:9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</row>
    <row r="92" spans="1:9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</row>
    <row r="93" spans="1:9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</row>
    <row r="94" spans="1:9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</row>
    <row r="95" spans="1:9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</row>
    <row r="96" spans="1:9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</row>
    <row r="97" spans="1:9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</row>
    <row r="98" spans="1:9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</row>
    <row r="99" spans="1:9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</row>
    <row r="100" spans="1:9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</row>
    <row r="101" spans="1:9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</row>
    <row r="102" spans="1:9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</row>
    <row r="103" spans="1:9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</row>
    <row r="104" spans="1:9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</row>
    <row r="105" spans="1:9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</row>
    <row r="106" spans="1:9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</row>
    <row r="107" spans="1:9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</row>
    <row r="108" spans="1:9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</row>
    <row r="109" spans="1:9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</row>
    <row r="110" spans="1:9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</row>
    <row r="111" spans="1:9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</row>
    <row r="112" spans="1:9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</row>
    <row r="113" spans="1:9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</row>
    <row r="114" spans="1:9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</row>
    <row r="115" spans="1:9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</row>
    <row r="116" spans="1:9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</row>
    <row r="117" spans="1:9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</row>
    <row r="118" spans="1:9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</row>
    <row r="119" spans="1:9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</row>
    <row r="120" spans="1:9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</row>
    <row r="121" spans="1:9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</row>
    <row r="122" spans="1:9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</row>
    <row r="123" spans="1:9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</row>
    <row r="124" spans="1:9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</row>
    <row r="125" spans="1:9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</row>
    <row r="126" spans="1:9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</row>
    <row r="127" spans="1:9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</row>
    <row r="128" spans="1:9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</row>
    <row r="129" spans="1:9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</row>
    <row r="130" spans="1:9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</row>
    <row r="131" spans="1:9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</row>
    <row r="132" spans="1:9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</row>
    <row r="133" spans="1:9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</row>
    <row r="134" spans="1:9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</row>
    <row r="135" spans="1:9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</row>
    <row r="136" spans="1:9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</row>
    <row r="137" spans="1:9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</row>
    <row r="138" spans="1:9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</row>
    <row r="139" spans="1:9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</row>
    <row r="140" spans="1:9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</row>
    <row r="141" spans="1:9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</row>
    <row r="142" spans="1:9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</row>
    <row r="143" spans="1:9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</row>
    <row r="144" spans="1:9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</row>
    <row r="145" spans="1:9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</row>
    <row r="146" spans="1:9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</row>
    <row r="147" spans="1:9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</row>
    <row r="148" spans="1:9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</row>
    <row r="149" spans="1:9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</row>
    <row r="150" spans="1:9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</row>
    <row r="151" spans="1:9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</row>
    <row r="152" spans="1:9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</row>
    <row r="153" spans="1:9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</row>
    <row r="154" spans="1:9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</row>
    <row r="155" spans="1:9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</row>
    <row r="156" spans="1:9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</row>
    <row r="157" spans="1:9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</row>
    <row r="158" spans="1:9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</row>
    <row r="159" spans="1:9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</row>
    <row r="160" spans="1:9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</row>
    <row r="161" spans="1:9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</row>
    <row r="162" spans="1:9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</row>
    <row r="163" spans="1:9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</row>
    <row r="164" spans="1:9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</row>
    <row r="165" spans="1:9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</row>
    <row r="166" spans="1:9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</row>
    <row r="167" spans="1:9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</row>
    <row r="168" spans="1:9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</row>
    <row r="169" spans="1:9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</row>
    <row r="170" spans="1:9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</row>
    <row r="171" spans="1:9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</row>
    <row r="172" spans="1:9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</row>
    <row r="173" spans="1:9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</row>
    <row r="174" spans="1:9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</row>
    <row r="175" spans="1:9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</row>
    <row r="176" spans="1:9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</row>
    <row r="177" spans="1:9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</row>
    <row r="178" spans="1:9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</row>
    <row r="179" spans="1:9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</row>
    <row r="180" spans="1:9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</row>
    <row r="181" spans="1:9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</row>
    <row r="182" spans="1:9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</row>
    <row r="183" spans="1:9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</row>
    <row r="184" spans="1:9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</row>
    <row r="185" spans="1:9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</row>
    <row r="186" spans="1:9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</row>
    <row r="187" spans="1:9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</row>
    <row r="188" spans="1:9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</row>
    <row r="189" spans="1:9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</row>
    <row r="190" spans="1:9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</row>
    <row r="191" spans="1:9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</row>
    <row r="192" spans="1:9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</row>
    <row r="193" spans="1:9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</row>
    <row r="194" spans="1:9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</row>
    <row r="195" spans="1:9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</row>
    <row r="196" spans="1:9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</row>
    <row r="197" spans="1:9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</row>
    <row r="198" spans="1:9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</row>
    <row r="199" spans="1:9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</row>
    <row r="200" spans="1:9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</row>
    <row r="201" spans="1:9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  <c r="CQ201" s="37"/>
    </row>
    <row r="202" spans="1:9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</row>
    <row r="203" spans="1:9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</row>
    <row r="204" spans="1:9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  <c r="CQ204" s="37"/>
    </row>
    <row r="205" spans="1:9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</row>
    <row r="206" spans="1:9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</row>
    <row r="207" spans="1:9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</row>
    <row r="208" spans="1:9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</row>
    <row r="209" spans="1:9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</row>
    <row r="210" spans="1:9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</row>
    <row r="211" spans="1:9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/>
      <c r="CQ211" s="37"/>
    </row>
    <row r="212" spans="1:9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</row>
    <row r="213" spans="1:9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  <c r="CQ213" s="37"/>
    </row>
    <row r="214" spans="1:9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  <c r="CQ214" s="37"/>
    </row>
    <row r="215" spans="1:9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  <c r="CQ215" s="37"/>
    </row>
    <row r="216" spans="1:9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</row>
    <row r="217" spans="1:9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</row>
    <row r="218" spans="1:9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</row>
    <row r="219" spans="1:9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</row>
    <row r="220" spans="1:9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</row>
    <row r="221" spans="1:9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</row>
    <row r="222" spans="1:9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</row>
    <row r="223" spans="1:9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  <c r="CQ223" s="37"/>
    </row>
    <row r="224" spans="1:9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</row>
    <row r="225" spans="1:9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  <c r="CQ225" s="37"/>
    </row>
    <row r="226" spans="1:9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</row>
    <row r="227" spans="1:9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  <c r="CQ227" s="37"/>
    </row>
    <row r="228" spans="1:9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</row>
    <row r="229" spans="1:9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  <c r="CQ229" s="37"/>
    </row>
    <row r="230" spans="1:9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  <c r="CO230" s="37"/>
      <c r="CP230" s="37"/>
      <c r="CQ230" s="37"/>
    </row>
    <row r="231" spans="1:9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  <c r="CO231" s="37"/>
      <c r="CP231" s="37"/>
      <c r="CQ231" s="37"/>
    </row>
    <row r="232" spans="1:9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  <c r="CQ232" s="37"/>
    </row>
    <row r="233" spans="1:9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  <c r="CO233" s="37"/>
      <c r="CP233" s="37"/>
      <c r="CQ233" s="37"/>
    </row>
    <row r="234" spans="1:9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  <c r="CO234" s="37"/>
      <c r="CP234" s="37"/>
      <c r="CQ234" s="37"/>
    </row>
    <row r="235" spans="1:9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  <c r="CQ235" s="37"/>
    </row>
    <row r="236" spans="1:9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  <c r="CQ236" s="37"/>
    </row>
    <row r="237" spans="1:9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  <c r="CQ237" s="37"/>
    </row>
    <row r="238" spans="1:9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</row>
    <row r="239" spans="1:9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  <c r="CQ239" s="37"/>
    </row>
    <row r="240" spans="1:9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7"/>
      <c r="CL240" s="37"/>
      <c r="CM240" s="37"/>
      <c r="CN240" s="37"/>
      <c r="CO240" s="37"/>
      <c r="CP240" s="37"/>
      <c r="CQ240" s="37"/>
    </row>
    <row r="241" spans="1:9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37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  <c r="CI241" s="37"/>
      <c r="CJ241" s="37"/>
      <c r="CK241" s="37"/>
      <c r="CL241" s="37"/>
      <c r="CM241" s="37"/>
      <c r="CN241" s="37"/>
      <c r="CO241" s="37"/>
      <c r="CP241" s="37"/>
      <c r="CQ241" s="37"/>
    </row>
    <row r="242" spans="1:9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37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  <c r="CI242" s="37"/>
      <c r="CJ242" s="37"/>
      <c r="CK242" s="37"/>
      <c r="CL242" s="37"/>
      <c r="CM242" s="37"/>
      <c r="CN242" s="37"/>
      <c r="CO242" s="37"/>
      <c r="CP242" s="37"/>
      <c r="CQ242" s="37"/>
    </row>
    <row r="243" spans="1:9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37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  <c r="CI243" s="37"/>
      <c r="CJ243" s="37"/>
      <c r="CK243" s="37"/>
      <c r="CL243" s="37"/>
      <c r="CM243" s="37"/>
      <c r="CN243" s="37"/>
      <c r="CO243" s="37"/>
      <c r="CP243" s="37"/>
      <c r="CQ243" s="37"/>
    </row>
    <row r="244" spans="1:9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  <c r="CQ244" s="37"/>
    </row>
    <row r="245" spans="1:9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  <c r="CO245" s="37"/>
      <c r="CP245" s="37"/>
      <c r="CQ245" s="37"/>
    </row>
    <row r="246" spans="1:9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  <c r="CO246" s="37"/>
      <c r="CP246" s="37"/>
      <c r="CQ246" s="37"/>
    </row>
    <row r="247" spans="1:9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</row>
    <row r="248" spans="1:9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</row>
    <row r="249" spans="1:9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  <c r="CI249" s="37"/>
      <c r="CJ249" s="37"/>
      <c r="CK249" s="37"/>
      <c r="CL249" s="37"/>
      <c r="CM249" s="37"/>
      <c r="CN249" s="37"/>
      <c r="CO249" s="37"/>
      <c r="CP249" s="37"/>
      <c r="CQ249" s="37"/>
    </row>
    <row r="250" spans="1:9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  <c r="CI250" s="37"/>
      <c r="CJ250" s="37"/>
      <c r="CK250" s="37"/>
      <c r="CL250" s="37"/>
      <c r="CM250" s="37"/>
      <c r="CN250" s="37"/>
      <c r="CO250" s="37"/>
      <c r="CP250" s="37"/>
      <c r="CQ250" s="37"/>
    </row>
    <row r="251" spans="1:9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  <c r="CI251" s="37"/>
      <c r="CJ251" s="37"/>
      <c r="CK251" s="37"/>
      <c r="CL251" s="37"/>
      <c r="CM251" s="37"/>
      <c r="CN251" s="37"/>
      <c r="CO251" s="37"/>
      <c r="CP251" s="37"/>
      <c r="CQ251" s="37"/>
    </row>
    <row r="252" spans="1:9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37"/>
      <c r="BQ252" s="37"/>
      <c r="BR252" s="37"/>
      <c r="BS252" s="37"/>
      <c r="BT252" s="37"/>
      <c r="BU252" s="37"/>
      <c r="BV252" s="37"/>
      <c r="BW252" s="37"/>
      <c r="BX252" s="37"/>
      <c r="BY252" s="37"/>
      <c r="BZ252" s="37"/>
      <c r="CA252" s="37"/>
      <c r="CB252" s="37"/>
      <c r="CC252" s="37"/>
      <c r="CD252" s="37"/>
      <c r="CE252" s="37"/>
      <c r="CF252" s="37"/>
      <c r="CG252" s="37"/>
      <c r="CH252" s="37"/>
      <c r="CI252" s="37"/>
      <c r="CJ252" s="37"/>
      <c r="CK252" s="37"/>
      <c r="CL252" s="37"/>
      <c r="CM252" s="37"/>
      <c r="CN252" s="37"/>
      <c r="CO252" s="37"/>
      <c r="CP252" s="37"/>
      <c r="CQ252" s="37"/>
    </row>
    <row r="253" spans="1:9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7"/>
      <c r="CN253" s="37"/>
      <c r="CO253" s="37"/>
      <c r="CP253" s="37"/>
      <c r="CQ253" s="37"/>
    </row>
    <row r="254" spans="1:9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  <c r="CI254" s="37"/>
      <c r="CJ254" s="37"/>
      <c r="CK254" s="37"/>
      <c r="CL254" s="37"/>
      <c r="CM254" s="37"/>
      <c r="CN254" s="37"/>
      <c r="CO254" s="37"/>
      <c r="CP254" s="37"/>
      <c r="CQ254" s="37"/>
    </row>
    <row r="255" spans="1:9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  <c r="CI255" s="37"/>
      <c r="CJ255" s="37"/>
      <c r="CK255" s="37"/>
      <c r="CL255" s="37"/>
      <c r="CM255" s="37"/>
      <c r="CN255" s="37"/>
      <c r="CO255" s="37"/>
      <c r="CP255" s="37"/>
      <c r="CQ255" s="37"/>
    </row>
    <row r="256" spans="1:9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</row>
    <row r="257" spans="1:9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  <c r="CI257" s="37"/>
      <c r="CJ257" s="37"/>
      <c r="CK257" s="37"/>
      <c r="CL257" s="37"/>
      <c r="CM257" s="37"/>
      <c r="CN257" s="37"/>
      <c r="CO257" s="37"/>
      <c r="CP257" s="37"/>
      <c r="CQ257" s="37"/>
    </row>
    <row r="258" spans="1:9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  <c r="CI258" s="37"/>
      <c r="CJ258" s="37"/>
      <c r="CK258" s="37"/>
      <c r="CL258" s="37"/>
      <c r="CM258" s="37"/>
      <c r="CN258" s="37"/>
      <c r="CO258" s="37"/>
      <c r="CP258" s="37"/>
      <c r="CQ258" s="37"/>
    </row>
    <row r="259" spans="1:9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  <c r="CI259" s="37"/>
      <c r="CJ259" s="37"/>
      <c r="CK259" s="37"/>
      <c r="CL259" s="37"/>
      <c r="CM259" s="37"/>
      <c r="CN259" s="37"/>
      <c r="CO259" s="37"/>
      <c r="CP259" s="37"/>
      <c r="CQ259" s="37"/>
    </row>
    <row r="260" spans="1:9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  <c r="CQ260" s="37"/>
    </row>
    <row r="261" spans="1:9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  <c r="CI261" s="37"/>
      <c r="CJ261" s="37"/>
      <c r="CK261" s="37"/>
      <c r="CL261" s="37"/>
      <c r="CM261" s="37"/>
      <c r="CN261" s="37"/>
      <c r="CO261" s="37"/>
      <c r="CP261" s="37"/>
      <c r="CQ261" s="37"/>
    </row>
    <row r="262" spans="1:9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  <c r="CO262" s="37"/>
      <c r="CP262" s="37"/>
      <c r="CQ262" s="37"/>
    </row>
    <row r="263" spans="1:9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  <c r="CI263" s="37"/>
      <c r="CJ263" s="37"/>
      <c r="CK263" s="37"/>
      <c r="CL263" s="37"/>
      <c r="CM263" s="37"/>
      <c r="CN263" s="37"/>
      <c r="CO263" s="37"/>
      <c r="CP263" s="37"/>
      <c r="CQ263" s="37"/>
    </row>
    <row r="264" spans="1:9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37"/>
      <c r="BR264" s="37"/>
      <c r="BS264" s="37"/>
      <c r="BT264" s="37"/>
      <c r="BU264" s="37"/>
      <c r="BV264" s="37"/>
      <c r="BW264" s="37"/>
      <c r="BX264" s="37"/>
      <c r="BY264" s="37"/>
      <c r="BZ264" s="37"/>
      <c r="CA264" s="37"/>
      <c r="CB264" s="37"/>
      <c r="CC264" s="37"/>
      <c r="CD264" s="37"/>
      <c r="CE264" s="37"/>
      <c r="CF264" s="37"/>
      <c r="CG264" s="37"/>
      <c r="CH264" s="37"/>
      <c r="CI264" s="37"/>
      <c r="CJ264" s="37"/>
      <c r="CK264" s="37"/>
      <c r="CL264" s="37"/>
      <c r="CM264" s="37"/>
      <c r="CN264" s="37"/>
      <c r="CO264" s="37"/>
      <c r="CP264" s="37"/>
      <c r="CQ264" s="37"/>
    </row>
    <row r="265" spans="1:9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  <c r="CQ265" s="37"/>
    </row>
    <row r="266" spans="1:9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  <c r="CI266" s="37"/>
      <c r="CJ266" s="37"/>
      <c r="CK266" s="37"/>
      <c r="CL266" s="37"/>
      <c r="CM266" s="37"/>
      <c r="CN266" s="37"/>
      <c r="CO266" s="37"/>
      <c r="CP266" s="37"/>
      <c r="CQ266" s="37"/>
    </row>
    <row r="267" spans="1:9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  <c r="CI267" s="37"/>
      <c r="CJ267" s="37"/>
      <c r="CK267" s="37"/>
      <c r="CL267" s="37"/>
      <c r="CM267" s="37"/>
      <c r="CN267" s="37"/>
      <c r="CO267" s="37"/>
      <c r="CP267" s="37"/>
      <c r="CQ267" s="37"/>
    </row>
    <row r="268" spans="1:9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  <c r="CQ268" s="37"/>
    </row>
    <row r="269" spans="1:9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  <c r="CI269" s="37"/>
      <c r="CJ269" s="37"/>
      <c r="CK269" s="37"/>
      <c r="CL269" s="37"/>
      <c r="CM269" s="37"/>
      <c r="CN269" s="37"/>
      <c r="CO269" s="37"/>
      <c r="CP269" s="37"/>
      <c r="CQ269" s="37"/>
    </row>
    <row r="270" spans="1:9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  <c r="CQ270" s="37"/>
    </row>
    <row r="271" spans="1:9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37"/>
      <c r="BN271" s="37"/>
      <c r="BO271" s="37"/>
      <c r="BP271" s="37"/>
      <c r="BQ271" s="37"/>
      <c r="BR271" s="37"/>
      <c r="BS271" s="37"/>
      <c r="BT271" s="37"/>
      <c r="BU271" s="37"/>
      <c r="BV271" s="37"/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  <c r="CI271" s="37"/>
      <c r="CJ271" s="37"/>
      <c r="CK271" s="37"/>
      <c r="CL271" s="37"/>
      <c r="CM271" s="37"/>
      <c r="CN271" s="37"/>
      <c r="CO271" s="37"/>
      <c r="CP271" s="37"/>
      <c r="CQ271" s="37"/>
    </row>
    <row r="272" spans="1:9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7"/>
      <c r="BS272" s="37"/>
      <c r="BT272" s="37"/>
      <c r="BU272" s="37"/>
      <c r="BV272" s="37"/>
      <c r="BW272" s="37"/>
      <c r="BX272" s="37"/>
      <c r="BY272" s="37"/>
      <c r="BZ272" s="37"/>
      <c r="CA272" s="37"/>
      <c r="CB272" s="37"/>
      <c r="CC272" s="37"/>
      <c r="CD272" s="37"/>
      <c r="CE272" s="37"/>
      <c r="CF272" s="37"/>
      <c r="CG272" s="37"/>
      <c r="CH272" s="37"/>
      <c r="CI272" s="37"/>
      <c r="CJ272" s="37"/>
      <c r="CK272" s="37"/>
      <c r="CL272" s="37"/>
      <c r="CM272" s="37"/>
      <c r="CN272" s="37"/>
      <c r="CO272" s="37"/>
      <c r="CP272" s="37"/>
      <c r="CQ272" s="37"/>
    </row>
    <row r="273" spans="1:9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7"/>
      <c r="BS273" s="37"/>
      <c r="BT273" s="37"/>
      <c r="BU273" s="37"/>
      <c r="BV273" s="37"/>
      <c r="BW273" s="37"/>
      <c r="BX273" s="37"/>
      <c r="BY273" s="37"/>
      <c r="BZ273" s="37"/>
      <c r="CA273" s="37"/>
      <c r="CB273" s="37"/>
      <c r="CC273" s="37"/>
      <c r="CD273" s="37"/>
      <c r="CE273" s="37"/>
      <c r="CF273" s="37"/>
      <c r="CG273" s="37"/>
      <c r="CH273" s="37"/>
      <c r="CI273" s="37"/>
      <c r="CJ273" s="37"/>
      <c r="CK273" s="37"/>
      <c r="CL273" s="37"/>
      <c r="CM273" s="37"/>
      <c r="CN273" s="37"/>
      <c r="CO273" s="37"/>
      <c r="CP273" s="37"/>
      <c r="CQ273" s="37"/>
    </row>
    <row r="274" spans="1:9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7"/>
      <c r="BS274" s="37"/>
      <c r="BT274" s="37"/>
      <c r="BU274" s="37"/>
      <c r="BV274" s="37"/>
      <c r="BW274" s="37"/>
      <c r="BX274" s="37"/>
      <c r="BY274" s="37"/>
      <c r="BZ274" s="37"/>
      <c r="CA274" s="37"/>
      <c r="CB274" s="37"/>
      <c r="CC274" s="37"/>
      <c r="CD274" s="37"/>
      <c r="CE274" s="37"/>
      <c r="CF274" s="37"/>
      <c r="CG274" s="37"/>
      <c r="CH274" s="37"/>
      <c r="CI274" s="37"/>
      <c r="CJ274" s="37"/>
      <c r="CK274" s="37"/>
      <c r="CL274" s="37"/>
      <c r="CM274" s="37"/>
      <c r="CN274" s="37"/>
      <c r="CO274" s="37"/>
      <c r="CP274" s="37"/>
      <c r="CQ274" s="37"/>
    </row>
    <row r="275" spans="1:9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  <c r="CQ275" s="37"/>
    </row>
    <row r="276" spans="1:9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  <c r="CI276" s="37"/>
      <c r="CJ276" s="37"/>
      <c r="CK276" s="37"/>
      <c r="CL276" s="37"/>
      <c r="CM276" s="37"/>
      <c r="CN276" s="37"/>
      <c r="CO276" s="37"/>
      <c r="CP276" s="37"/>
      <c r="CQ276" s="37"/>
    </row>
    <row r="277" spans="1:9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  <c r="CQ277" s="37"/>
    </row>
    <row r="278" spans="1:9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37"/>
      <c r="BN278" s="37"/>
      <c r="BO278" s="37"/>
      <c r="BP278" s="37"/>
      <c r="BQ278" s="37"/>
      <c r="BR278" s="37"/>
      <c r="BS278" s="37"/>
      <c r="BT278" s="37"/>
      <c r="BU278" s="37"/>
      <c r="BV278" s="37"/>
      <c r="BW278" s="37"/>
      <c r="BX278" s="37"/>
      <c r="BY278" s="37"/>
      <c r="BZ278" s="37"/>
      <c r="CA278" s="37"/>
      <c r="CB278" s="37"/>
      <c r="CC278" s="37"/>
      <c r="CD278" s="37"/>
      <c r="CE278" s="37"/>
      <c r="CF278" s="37"/>
      <c r="CG278" s="37"/>
      <c r="CH278" s="37"/>
      <c r="CI278" s="37"/>
      <c r="CJ278" s="37"/>
      <c r="CK278" s="37"/>
      <c r="CL278" s="37"/>
      <c r="CM278" s="37"/>
      <c r="CN278" s="37"/>
      <c r="CO278" s="37"/>
      <c r="CP278" s="37"/>
      <c r="CQ278" s="37"/>
    </row>
    <row r="279" spans="1:9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37"/>
      <c r="BN279" s="37"/>
      <c r="BO279" s="37"/>
      <c r="BP279" s="37"/>
      <c r="BQ279" s="37"/>
      <c r="BR279" s="37"/>
      <c r="BS279" s="37"/>
      <c r="BT279" s="37"/>
      <c r="BU279" s="37"/>
      <c r="BV279" s="37"/>
      <c r="BW279" s="37"/>
      <c r="BX279" s="37"/>
      <c r="BY279" s="37"/>
      <c r="BZ279" s="37"/>
      <c r="CA279" s="37"/>
      <c r="CB279" s="37"/>
      <c r="CC279" s="37"/>
      <c r="CD279" s="37"/>
      <c r="CE279" s="37"/>
      <c r="CF279" s="37"/>
      <c r="CG279" s="37"/>
      <c r="CH279" s="37"/>
      <c r="CI279" s="37"/>
      <c r="CJ279" s="37"/>
      <c r="CK279" s="37"/>
      <c r="CL279" s="37"/>
      <c r="CM279" s="37"/>
      <c r="CN279" s="37"/>
      <c r="CO279" s="37"/>
      <c r="CP279" s="37"/>
      <c r="CQ279" s="37"/>
    </row>
    <row r="280" spans="1:9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37"/>
      <c r="BN280" s="37"/>
      <c r="BO280" s="37"/>
      <c r="BP280" s="37"/>
      <c r="BQ280" s="37"/>
      <c r="BR280" s="37"/>
      <c r="BS280" s="37"/>
      <c r="BT280" s="37"/>
      <c r="BU280" s="37"/>
      <c r="BV280" s="37"/>
      <c r="BW280" s="37"/>
      <c r="BX280" s="37"/>
      <c r="BY280" s="37"/>
      <c r="BZ280" s="37"/>
      <c r="CA280" s="37"/>
      <c r="CB280" s="37"/>
      <c r="CC280" s="37"/>
      <c r="CD280" s="37"/>
      <c r="CE280" s="37"/>
      <c r="CF280" s="37"/>
      <c r="CG280" s="37"/>
      <c r="CH280" s="37"/>
      <c r="CI280" s="37"/>
      <c r="CJ280" s="37"/>
      <c r="CK280" s="37"/>
      <c r="CL280" s="37"/>
      <c r="CM280" s="37"/>
      <c r="CN280" s="37"/>
      <c r="CO280" s="37"/>
      <c r="CP280" s="37"/>
      <c r="CQ280" s="37"/>
    </row>
    <row r="281" spans="1:9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37"/>
      <c r="BS281" s="37"/>
      <c r="BT281" s="37"/>
      <c r="BU281" s="37"/>
      <c r="BV281" s="37"/>
      <c r="BW281" s="37"/>
      <c r="BX281" s="37"/>
      <c r="BY281" s="37"/>
      <c r="BZ281" s="37"/>
      <c r="CA281" s="37"/>
      <c r="CB281" s="37"/>
      <c r="CC281" s="37"/>
      <c r="CD281" s="37"/>
      <c r="CE281" s="37"/>
      <c r="CF281" s="37"/>
      <c r="CG281" s="37"/>
      <c r="CH281" s="37"/>
      <c r="CI281" s="37"/>
      <c r="CJ281" s="37"/>
      <c r="CK281" s="37"/>
      <c r="CL281" s="37"/>
      <c r="CM281" s="37"/>
      <c r="CN281" s="37"/>
      <c r="CO281" s="37"/>
      <c r="CP281" s="37"/>
      <c r="CQ281" s="37"/>
    </row>
    <row r="282" spans="1:9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  <c r="CQ282" s="37"/>
    </row>
    <row r="283" spans="1:9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37"/>
      <c r="BN283" s="37"/>
      <c r="BO283" s="37"/>
      <c r="BP283" s="37"/>
      <c r="BQ283" s="37"/>
      <c r="BR283" s="37"/>
      <c r="BS283" s="37"/>
      <c r="BT283" s="37"/>
      <c r="BU283" s="37"/>
      <c r="BV283" s="37"/>
      <c r="BW283" s="37"/>
      <c r="BX283" s="37"/>
      <c r="BY283" s="37"/>
      <c r="BZ283" s="37"/>
      <c r="CA283" s="37"/>
      <c r="CB283" s="37"/>
      <c r="CC283" s="37"/>
      <c r="CD283" s="37"/>
      <c r="CE283" s="37"/>
      <c r="CF283" s="37"/>
      <c r="CG283" s="37"/>
      <c r="CH283" s="37"/>
      <c r="CI283" s="37"/>
      <c r="CJ283" s="37"/>
      <c r="CK283" s="37"/>
      <c r="CL283" s="37"/>
      <c r="CM283" s="37"/>
      <c r="CN283" s="37"/>
      <c r="CO283" s="37"/>
      <c r="CP283" s="37"/>
      <c r="CQ283" s="37"/>
    </row>
    <row r="284" spans="1:9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37"/>
      <c r="BN284" s="37"/>
      <c r="BO284" s="37"/>
      <c r="BP284" s="37"/>
      <c r="BQ284" s="37"/>
      <c r="BR284" s="37"/>
      <c r="BS284" s="37"/>
      <c r="BT284" s="37"/>
      <c r="BU284" s="37"/>
      <c r="BV284" s="37"/>
      <c r="BW284" s="37"/>
      <c r="BX284" s="37"/>
      <c r="BY284" s="37"/>
      <c r="BZ284" s="37"/>
      <c r="CA284" s="37"/>
      <c r="CB284" s="37"/>
      <c r="CC284" s="37"/>
      <c r="CD284" s="37"/>
      <c r="CE284" s="37"/>
      <c r="CF284" s="37"/>
      <c r="CG284" s="37"/>
      <c r="CH284" s="37"/>
      <c r="CI284" s="37"/>
      <c r="CJ284" s="37"/>
      <c r="CK284" s="37"/>
      <c r="CL284" s="37"/>
      <c r="CM284" s="37"/>
      <c r="CN284" s="37"/>
      <c r="CO284" s="37"/>
      <c r="CP284" s="37"/>
      <c r="CQ284" s="37"/>
    </row>
    <row r="285" spans="1:9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37"/>
      <c r="BN285" s="37"/>
      <c r="BO285" s="37"/>
      <c r="BP285" s="37"/>
      <c r="BQ285" s="37"/>
      <c r="BR285" s="37"/>
      <c r="BS285" s="37"/>
      <c r="BT285" s="37"/>
      <c r="BU285" s="37"/>
      <c r="BV285" s="37"/>
      <c r="BW285" s="37"/>
      <c r="BX285" s="37"/>
      <c r="BY285" s="37"/>
      <c r="BZ285" s="37"/>
      <c r="CA285" s="37"/>
      <c r="CB285" s="37"/>
      <c r="CC285" s="37"/>
      <c r="CD285" s="37"/>
      <c r="CE285" s="37"/>
      <c r="CF285" s="37"/>
      <c r="CG285" s="37"/>
      <c r="CH285" s="37"/>
      <c r="CI285" s="37"/>
      <c r="CJ285" s="37"/>
      <c r="CK285" s="37"/>
      <c r="CL285" s="37"/>
      <c r="CM285" s="37"/>
      <c r="CN285" s="37"/>
      <c r="CO285" s="37"/>
      <c r="CP285" s="37"/>
      <c r="CQ285" s="37"/>
    </row>
    <row r="286" spans="1:9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37"/>
      <c r="BN286" s="37"/>
      <c r="BO286" s="37"/>
      <c r="BP286" s="37"/>
      <c r="BQ286" s="37"/>
      <c r="BR286" s="37"/>
      <c r="BS286" s="37"/>
      <c r="BT286" s="37"/>
      <c r="BU286" s="37"/>
      <c r="BV286" s="37"/>
      <c r="BW286" s="37"/>
      <c r="BX286" s="37"/>
      <c r="BY286" s="37"/>
      <c r="BZ286" s="37"/>
      <c r="CA286" s="37"/>
      <c r="CB286" s="37"/>
      <c r="CC286" s="37"/>
      <c r="CD286" s="37"/>
      <c r="CE286" s="37"/>
      <c r="CF286" s="37"/>
      <c r="CG286" s="37"/>
      <c r="CH286" s="37"/>
      <c r="CI286" s="37"/>
      <c r="CJ286" s="37"/>
      <c r="CK286" s="37"/>
      <c r="CL286" s="37"/>
      <c r="CM286" s="37"/>
      <c r="CN286" s="37"/>
      <c r="CO286" s="37"/>
      <c r="CP286" s="37"/>
      <c r="CQ286" s="37"/>
    </row>
    <row r="287" spans="1:9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37"/>
      <c r="BN287" s="37"/>
      <c r="BO287" s="37"/>
      <c r="BP287" s="37"/>
      <c r="BQ287" s="37"/>
      <c r="BR287" s="37"/>
      <c r="BS287" s="37"/>
      <c r="BT287" s="37"/>
      <c r="BU287" s="37"/>
      <c r="BV287" s="37"/>
      <c r="BW287" s="37"/>
      <c r="BX287" s="37"/>
      <c r="BY287" s="37"/>
      <c r="BZ287" s="37"/>
      <c r="CA287" s="37"/>
      <c r="CB287" s="37"/>
      <c r="CC287" s="37"/>
      <c r="CD287" s="37"/>
      <c r="CE287" s="37"/>
      <c r="CF287" s="37"/>
      <c r="CG287" s="37"/>
      <c r="CH287" s="37"/>
      <c r="CI287" s="37"/>
      <c r="CJ287" s="37"/>
      <c r="CK287" s="37"/>
      <c r="CL287" s="37"/>
      <c r="CM287" s="37"/>
      <c r="CN287" s="37"/>
      <c r="CO287" s="37"/>
      <c r="CP287" s="37"/>
      <c r="CQ287" s="37"/>
    </row>
    <row r="288" spans="1:9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37"/>
      <c r="BS288" s="37"/>
      <c r="BT288" s="37"/>
      <c r="BU288" s="37"/>
      <c r="BV288" s="37"/>
      <c r="BW288" s="37"/>
      <c r="BX288" s="37"/>
      <c r="BY288" s="37"/>
      <c r="BZ288" s="37"/>
      <c r="CA288" s="37"/>
      <c r="CB288" s="37"/>
      <c r="CC288" s="37"/>
      <c r="CD288" s="37"/>
      <c r="CE288" s="37"/>
      <c r="CF288" s="37"/>
      <c r="CG288" s="37"/>
      <c r="CH288" s="37"/>
      <c r="CI288" s="37"/>
      <c r="CJ288" s="37"/>
      <c r="CK288" s="37"/>
      <c r="CL288" s="37"/>
      <c r="CM288" s="37"/>
      <c r="CN288" s="37"/>
      <c r="CO288" s="37"/>
      <c r="CP288" s="37"/>
      <c r="CQ288" s="37"/>
    </row>
    <row r="289" spans="1:9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  <c r="CQ289" s="37"/>
    </row>
    <row r="290" spans="1:9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  <c r="CI290" s="37"/>
      <c r="CJ290" s="37"/>
      <c r="CK290" s="37"/>
      <c r="CL290" s="37"/>
      <c r="CM290" s="37"/>
      <c r="CN290" s="37"/>
      <c r="CO290" s="37"/>
      <c r="CP290" s="37"/>
      <c r="CQ290" s="37"/>
    </row>
    <row r="291" spans="1:9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</row>
    <row r="292" spans="1:9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  <c r="CI292" s="37"/>
      <c r="CJ292" s="37"/>
      <c r="CK292" s="37"/>
      <c r="CL292" s="37"/>
      <c r="CM292" s="37"/>
      <c r="CN292" s="37"/>
      <c r="CO292" s="37"/>
      <c r="CP292" s="37"/>
      <c r="CQ292" s="37"/>
    </row>
    <row r="293" spans="1:9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  <c r="CI293" s="37"/>
      <c r="CJ293" s="37"/>
      <c r="CK293" s="37"/>
      <c r="CL293" s="37"/>
      <c r="CM293" s="37"/>
      <c r="CN293" s="37"/>
      <c r="CO293" s="37"/>
      <c r="CP293" s="37"/>
      <c r="CQ293" s="37"/>
    </row>
    <row r="294" spans="1:9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  <c r="CI294" s="37"/>
      <c r="CJ294" s="37"/>
      <c r="CK294" s="37"/>
      <c r="CL294" s="37"/>
      <c r="CM294" s="37"/>
      <c r="CN294" s="37"/>
      <c r="CO294" s="37"/>
      <c r="CP294" s="37"/>
      <c r="CQ294" s="37"/>
    </row>
    <row r="295" spans="1:9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  <c r="CI295" s="37"/>
      <c r="CJ295" s="37"/>
      <c r="CK295" s="37"/>
      <c r="CL295" s="37"/>
      <c r="CM295" s="37"/>
      <c r="CN295" s="37"/>
      <c r="CO295" s="37"/>
      <c r="CP295" s="37"/>
      <c r="CQ295" s="37"/>
    </row>
    <row r="296" spans="1:9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  <c r="CI296" s="37"/>
      <c r="CJ296" s="37"/>
      <c r="CK296" s="37"/>
      <c r="CL296" s="37"/>
      <c r="CM296" s="37"/>
      <c r="CN296" s="37"/>
      <c r="CO296" s="37"/>
      <c r="CP296" s="37"/>
      <c r="CQ296" s="37"/>
    </row>
    <row r="297" spans="1:9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  <c r="CI297" s="37"/>
      <c r="CJ297" s="37"/>
      <c r="CK297" s="37"/>
      <c r="CL297" s="37"/>
      <c r="CM297" s="37"/>
      <c r="CN297" s="37"/>
      <c r="CO297" s="37"/>
      <c r="CP297" s="37"/>
      <c r="CQ297" s="37"/>
    </row>
    <row r="298" spans="1:9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  <c r="CI298" s="37"/>
      <c r="CJ298" s="37"/>
      <c r="CK298" s="37"/>
      <c r="CL298" s="37"/>
      <c r="CM298" s="37"/>
      <c r="CN298" s="37"/>
      <c r="CO298" s="37"/>
      <c r="CP298" s="37"/>
      <c r="CQ298" s="37"/>
    </row>
    <row r="299" spans="1:9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  <c r="CI299" s="37"/>
      <c r="CJ299" s="37"/>
      <c r="CK299" s="37"/>
      <c r="CL299" s="37"/>
      <c r="CM299" s="37"/>
      <c r="CN299" s="37"/>
      <c r="CO299" s="37"/>
      <c r="CP299" s="37"/>
      <c r="CQ299" s="37"/>
    </row>
    <row r="300" spans="1:9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  <c r="BN300" s="37"/>
      <c r="BO300" s="37"/>
      <c r="BP300" s="37"/>
      <c r="BQ300" s="37"/>
      <c r="BR300" s="37"/>
      <c r="BS300" s="37"/>
      <c r="BT300" s="37"/>
      <c r="BU300" s="37"/>
      <c r="BV300" s="37"/>
      <c r="BW300" s="37"/>
      <c r="BX300" s="37"/>
      <c r="BY300" s="37"/>
      <c r="BZ300" s="37"/>
      <c r="CA300" s="37"/>
      <c r="CB300" s="37"/>
      <c r="CC300" s="37"/>
      <c r="CD300" s="37"/>
      <c r="CE300" s="37"/>
      <c r="CF300" s="37"/>
      <c r="CG300" s="37"/>
      <c r="CH300" s="37"/>
      <c r="CI300" s="37"/>
      <c r="CJ300" s="37"/>
      <c r="CK300" s="37"/>
      <c r="CL300" s="37"/>
      <c r="CM300" s="37"/>
      <c r="CN300" s="37"/>
      <c r="CO300" s="37"/>
      <c r="CP300" s="37"/>
      <c r="CQ300" s="37"/>
    </row>
    <row r="301" spans="1:9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  <c r="BN301" s="37"/>
      <c r="BO301" s="37"/>
      <c r="BP301" s="37"/>
      <c r="BQ301" s="37"/>
      <c r="BR301" s="37"/>
      <c r="BS301" s="37"/>
      <c r="BT301" s="37"/>
      <c r="BU301" s="37"/>
      <c r="BV301" s="37"/>
      <c r="BW301" s="37"/>
      <c r="BX301" s="37"/>
      <c r="BY301" s="37"/>
      <c r="BZ301" s="37"/>
      <c r="CA301" s="37"/>
      <c r="CB301" s="37"/>
      <c r="CC301" s="37"/>
      <c r="CD301" s="37"/>
      <c r="CE301" s="37"/>
      <c r="CF301" s="37"/>
      <c r="CG301" s="37"/>
      <c r="CH301" s="37"/>
      <c r="CI301" s="37"/>
      <c r="CJ301" s="37"/>
      <c r="CK301" s="37"/>
      <c r="CL301" s="37"/>
      <c r="CM301" s="37"/>
      <c r="CN301" s="37"/>
      <c r="CO301" s="37"/>
      <c r="CP301" s="37"/>
      <c r="CQ301" s="37"/>
    </row>
    <row r="302" spans="1:9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  <c r="BN302" s="37"/>
      <c r="BO302" s="37"/>
      <c r="BP302" s="37"/>
      <c r="BQ302" s="37"/>
      <c r="BR302" s="37"/>
      <c r="BS302" s="37"/>
      <c r="BT302" s="37"/>
      <c r="BU302" s="37"/>
      <c r="BV302" s="37"/>
      <c r="BW302" s="37"/>
      <c r="BX302" s="37"/>
      <c r="BY302" s="37"/>
      <c r="BZ302" s="37"/>
      <c r="CA302" s="37"/>
      <c r="CB302" s="37"/>
      <c r="CC302" s="37"/>
      <c r="CD302" s="37"/>
      <c r="CE302" s="37"/>
      <c r="CF302" s="37"/>
      <c r="CG302" s="37"/>
      <c r="CH302" s="37"/>
      <c r="CI302" s="37"/>
      <c r="CJ302" s="37"/>
      <c r="CK302" s="37"/>
      <c r="CL302" s="37"/>
      <c r="CM302" s="37"/>
      <c r="CN302" s="37"/>
      <c r="CO302" s="37"/>
      <c r="CP302" s="37"/>
      <c r="CQ302" s="37"/>
    </row>
    <row r="303" spans="1:9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  <c r="CI303" s="37"/>
      <c r="CJ303" s="37"/>
      <c r="CK303" s="37"/>
      <c r="CL303" s="37"/>
      <c r="CM303" s="37"/>
      <c r="CN303" s="37"/>
      <c r="CO303" s="37"/>
      <c r="CP303" s="37"/>
      <c r="CQ303" s="37"/>
    </row>
    <row r="304" spans="1:9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7"/>
      <c r="CE304" s="37"/>
      <c r="CF304" s="37"/>
      <c r="CG304" s="37"/>
      <c r="CH304" s="37"/>
      <c r="CI304" s="37"/>
      <c r="CJ304" s="37"/>
      <c r="CK304" s="37"/>
      <c r="CL304" s="37"/>
      <c r="CM304" s="37"/>
      <c r="CN304" s="37"/>
      <c r="CO304" s="37"/>
      <c r="CP304" s="37"/>
      <c r="CQ304" s="37"/>
    </row>
    <row r="305" spans="1:9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  <c r="CI305" s="37"/>
      <c r="CJ305" s="37"/>
      <c r="CK305" s="37"/>
      <c r="CL305" s="37"/>
      <c r="CM305" s="37"/>
      <c r="CN305" s="37"/>
      <c r="CO305" s="37"/>
      <c r="CP305" s="37"/>
      <c r="CQ305" s="37"/>
    </row>
    <row r="306" spans="1:9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  <c r="BN306" s="37"/>
      <c r="BO306" s="37"/>
      <c r="BP306" s="37"/>
      <c r="BQ306" s="37"/>
      <c r="BR306" s="37"/>
      <c r="BS306" s="37"/>
      <c r="BT306" s="37"/>
      <c r="BU306" s="37"/>
      <c r="BV306" s="37"/>
      <c r="BW306" s="37"/>
      <c r="BX306" s="37"/>
      <c r="BY306" s="37"/>
      <c r="BZ306" s="37"/>
      <c r="CA306" s="37"/>
      <c r="CB306" s="37"/>
      <c r="CC306" s="37"/>
      <c r="CD306" s="37"/>
      <c r="CE306" s="37"/>
      <c r="CF306" s="37"/>
      <c r="CG306" s="37"/>
      <c r="CH306" s="37"/>
      <c r="CI306" s="37"/>
      <c r="CJ306" s="37"/>
      <c r="CK306" s="37"/>
      <c r="CL306" s="37"/>
      <c r="CM306" s="37"/>
      <c r="CN306" s="37"/>
      <c r="CO306" s="37"/>
      <c r="CP306" s="37"/>
      <c r="CQ306" s="37"/>
    </row>
    <row r="307" spans="1:9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  <c r="CQ307" s="37"/>
    </row>
    <row r="308" spans="1:9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  <c r="CQ308" s="37"/>
    </row>
    <row r="309" spans="1:9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  <c r="CQ309" s="37"/>
    </row>
    <row r="310" spans="1:9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  <c r="CQ310" s="37"/>
    </row>
    <row r="311" spans="1:9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  <c r="CQ311" s="37"/>
    </row>
    <row r="312" spans="1:9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  <c r="CQ312" s="37"/>
    </row>
    <row r="313" spans="1:9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  <c r="CQ313" s="37"/>
    </row>
    <row r="314" spans="1:9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  <c r="BN314" s="37"/>
      <c r="BO314" s="37"/>
      <c r="BP314" s="37"/>
      <c r="BQ314" s="37"/>
      <c r="BR314" s="37"/>
      <c r="BS314" s="37"/>
      <c r="BT314" s="37"/>
      <c r="BU314" s="37"/>
      <c r="BV314" s="37"/>
      <c r="BW314" s="37"/>
      <c r="BX314" s="37"/>
      <c r="BY314" s="37"/>
      <c r="BZ314" s="37"/>
      <c r="CA314" s="37"/>
      <c r="CB314" s="37"/>
      <c r="CC314" s="37"/>
      <c r="CD314" s="37"/>
      <c r="CE314" s="37"/>
      <c r="CF314" s="37"/>
      <c r="CG314" s="37"/>
      <c r="CH314" s="37"/>
      <c r="CI314" s="37"/>
      <c r="CJ314" s="37"/>
      <c r="CK314" s="37"/>
      <c r="CL314" s="37"/>
      <c r="CM314" s="37"/>
      <c r="CN314" s="37"/>
      <c r="CO314" s="37"/>
      <c r="CP314" s="37"/>
      <c r="CQ314" s="37"/>
    </row>
    <row r="315" spans="1:9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  <c r="CI315" s="37"/>
      <c r="CJ315" s="37"/>
      <c r="CK315" s="37"/>
      <c r="CL315" s="37"/>
      <c r="CM315" s="37"/>
      <c r="CN315" s="37"/>
      <c r="CO315" s="37"/>
      <c r="CP315" s="37"/>
      <c r="CQ315" s="37"/>
    </row>
    <row r="316" spans="1:9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  <c r="BN316" s="37"/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  <c r="CI316" s="37"/>
      <c r="CJ316" s="37"/>
      <c r="CK316" s="37"/>
      <c r="CL316" s="37"/>
      <c r="CM316" s="37"/>
      <c r="CN316" s="37"/>
      <c r="CO316" s="37"/>
      <c r="CP316" s="37"/>
      <c r="CQ316" s="37"/>
    </row>
    <row r="317" spans="1:9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  <c r="BN317" s="37"/>
      <c r="BO317" s="37"/>
      <c r="BP317" s="37"/>
      <c r="BQ317" s="37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  <c r="CI317" s="37"/>
      <c r="CJ317" s="37"/>
      <c r="CK317" s="37"/>
      <c r="CL317" s="37"/>
      <c r="CM317" s="37"/>
      <c r="CN317" s="37"/>
      <c r="CO317" s="37"/>
      <c r="CP317" s="37"/>
      <c r="CQ317" s="37"/>
    </row>
    <row r="318" spans="1:9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  <c r="BN318" s="37"/>
      <c r="BO318" s="37"/>
      <c r="BP318" s="37"/>
      <c r="BQ318" s="37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  <c r="CI318" s="37"/>
      <c r="CJ318" s="37"/>
      <c r="CK318" s="37"/>
      <c r="CL318" s="37"/>
      <c r="CM318" s="37"/>
      <c r="CN318" s="37"/>
      <c r="CO318" s="37"/>
      <c r="CP318" s="37"/>
      <c r="CQ318" s="37"/>
    </row>
    <row r="319" spans="1:9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  <c r="CI319" s="37"/>
      <c r="CJ319" s="37"/>
      <c r="CK319" s="37"/>
      <c r="CL319" s="37"/>
      <c r="CM319" s="37"/>
      <c r="CN319" s="37"/>
      <c r="CO319" s="37"/>
      <c r="CP319" s="37"/>
      <c r="CQ319" s="37"/>
    </row>
    <row r="320" spans="1:9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  <c r="BN320" s="37"/>
      <c r="BO320" s="37"/>
      <c r="BP320" s="37"/>
      <c r="BQ320" s="37"/>
      <c r="BR320" s="37"/>
      <c r="BS320" s="37"/>
      <c r="BT320" s="37"/>
      <c r="BU320" s="37"/>
      <c r="BV320" s="37"/>
      <c r="BW320" s="37"/>
      <c r="BX320" s="37"/>
      <c r="BY320" s="37"/>
      <c r="BZ320" s="37"/>
      <c r="CA320" s="37"/>
      <c r="CB320" s="37"/>
      <c r="CC320" s="37"/>
      <c r="CD320" s="37"/>
      <c r="CE320" s="37"/>
      <c r="CF320" s="37"/>
      <c r="CG320" s="37"/>
      <c r="CH320" s="37"/>
      <c r="CI320" s="37"/>
      <c r="CJ320" s="37"/>
      <c r="CK320" s="37"/>
      <c r="CL320" s="37"/>
      <c r="CM320" s="37"/>
      <c r="CN320" s="37"/>
      <c r="CO320" s="37"/>
      <c r="CP320" s="37"/>
      <c r="CQ320" s="37"/>
    </row>
    <row r="321" spans="1:9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  <c r="BN321" s="37"/>
      <c r="BO321" s="37"/>
      <c r="BP321" s="37"/>
      <c r="BQ321" s="37"/>
      <c r="BR321" s="37"/>
      <c r="BS321" s="37"/>
      <c r="BT321" s="37"/>
      <c r="BU321" s="37"/>
      <c r="BV321" s="37"/>
      <c r="BW321" s="37"/>
      <c r="BX321" s="37"/>
      <c r="BY321" s="37"/>
      <c r="BZ321" s="37"/>
      <c r="CA321" s="37"/>
      <c r="CB321" s="37"/>
      <c r="CC321" s="37"/>
      <c r="CD321" s="37"/>
      <c r="CE321" s="37"/>
      <c r="CF321" s="37"/>
      <c r="CG321" s="37"/>
      <c r="CH321" s="37"/>
      <c r="CI321" s="37"/>
      <c r="CJ321" s="37"/>
      <c r="CK321" s="37"/>
      <c r="CL321" s="37"/>
      <c r="CM321" s="37"/>
      <c r="CN321" s="37"/>
      <c r="CO321" s="37"/>
      <c r="CP321" s="37"/>
      <c r="CQ321" s="37"/>
    </row>
    <row r="322" spans="1:9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  <c r="BN322" s="37"/>
      <c r="BO322" s="37"/>
      <c r="BP322" s="37"/>
      <c r="BQ322" s="37"/>
      <c r="BR322" s="37"/>
      <c r="BS322" s="37"/>
      <c r="BT322" s="37"/>
      <c r="BU322" s="37"/>
      <c r="BV322" s="37"/>
      <c r="BW322" s="37"/>
      <c r="BX322" s="37"/>
      <c r="BY322" s="37"/>
      <c r="BZ322" s="37"/>
      <c r="CA322" s="37"/>
      <c r="CB322" s="37"/>
      <c r="CC322" s="37"/>
      <c r="CD322" s="37"/>
      <c r="CE322" s="37"/>
      <c r="CF322" s="37"/>
      <c r="CG322" s="37"/>
      <c r="CH322" s="37"/>
      <c r="CI322" s="37"/>
      <c r="CJ322" s="37"/>
      <c r="CK322" s="37"/>
      <c r="CL322" s="37"/>
      <c r="CM322" s="37"/>
      <c r="CN322" s="37"/>
      <c r="CO322" s="37"/>
      <c r="CP322" s="37"/>
      <c r="CQ322" s="37"/>
    </row>
    <row r="323" spans="1:9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  <c r="CQ323" s="37"/>
    </row>
    <row r="324" spans="1:9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  <c r="CI324" s="37"/>
      <c r="CJ324" s="37"/>
      <c r="CK324" s="37"/>
      <c r="CL324" s="37"/>
      <c r="CM324" s="37"/>
      <c r="CN324" s="37"/>
      <c r="CO324" s="37"/>
      <c r="CP324" s="37"/>
      <c r="CQ324" s="37"/>
    </row>
    <row r="325" spans="1:9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  <c r="BL325" s="37"/>
      <c r="BM325" s="37"/>
      <c r="BN325" s="37"/>
      <c r="BO325" s="37"/>
      <c r="BP325" s="37"/>
      <c r="BQ325" s="37"/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  <c r="CI325" s="37"/>
      <c r="CJ325" s="37"/>
      <c r="CK325" s="37"/>
      <c r="CL325" s="37"/>
      <c r="CM325" s="37"/>
      <c r="CN325" s="37"/>
      <c r="CO325" s="37"/>
      <c r="CP325" s="37"/>
      <c r="CQ325" s="37"/>
    </row>
    <row r="326" spans="1:9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  <c r="BN326" s="37"/>
      <c r="BO326" s="37"/>
      <c r="BP326" s="37"/>
      <c r="BQ326" s="37"/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  <c r="CI326" s="37"/>
      <c r="CJ326" s="37"/>
      <c r="CK326" s="37"/>
      <c r="CL326" s="37"/>
      <c r="CM326" s="37"/>
      <c r="CN326" s="37"/>
      <c r="CO326" s="37"/>
      <c r="CP326" s="37"/>
      <c r="CQ326" s="37"/>
    </row>
    <row r="327" spans="1:9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  <c r="CI327" s="37"/>
      <c r="CJ327" s="37"/>
      <c r="CK327" s="37"/>
      <c r="CL327" s="37"/>
      <c r="CM327" s="37"/>
      <c r="CN327" s="37"/>
      <c r="CO327" s="37"/>
      <c r="CP327" s="37"/>
      <c r="CQ327" s="37"/>
    </row>
    <row r="328" spans="1:9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  <c r="BN328" s="37"/>
      <c r="BO328" s="37"/>
      <c r="BP328" s="37"/>
      <c r="BQ328" s="37"/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  <c r="CI328" s="37"/>
      <c r="CJ328" s="37"/>
      <c r="CK328" s="37"/>
      <c r="CL328" s="37"/>
      <c r="CM328" s="37"/>
      <c r="CN328" s="37"/>
      <c r="CO328" s="37"/>
      <c r="CP328" s="37"/>
      <c r="CQ328" s="37"/>
    </row>
    <row r="329" spans="1:9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  <c r="BN329" s="37"/>
      <c r="BO329" s="37"/>
      <c r="BP329" s="37"/>
      <c r="BQ329" s="37"/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  <c r="CI329" s="37"/>
      <c r="CJ329" s="37"/>
      <c r="CK329" s="37"/>
      <c r="CL329" s="37"/>
      <c r="CM329" s="37"/>
      <c r="CN329" s="37"/>
      <c r="CO329" s="37"/>
      <c r="CP329" s="37"/>
      <c r="CQ329" s="37"/>
    </row>
    <row r="330" spans="1:9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  <c r="CQ330" s="37"/>
    </row>
    <row r="331" spans="1:9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  <c r="CQ331" s="37"/>
    </row>
    <row r="332" spans="1:9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  <c r="CQ332" s="37"/>
    </row>
    <row r="333" spans="1:9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  <c r="BN333" s="37"/>
      <c r="BO333" s="37"/>
      <c r="BP333" s="37"/>
      <c r="BQ333" s="37"/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  <c r="CI333" s="37"/>
      <c r="CJ333" s="37"/>
      <c r="CK333" s="37"/>
      <c r="CL333" s="37"/>
      <c r="CM333" s="37"/>
      <c r="CN333" s="37"/>
      <c r="CO333" s="37"/>
      <c r="CP333" s="37"/>
      <c r="CQ333" s="37"/>
    </row>
    <row r="334" spans="1:9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  <c r="CQ334" s="37"/>
    </row>
    <row r="335" spans="1:9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  <c r="BL335" s="37"/>
      <c r="BM335" s="37"/>
      <c r="BN335" s="37"/>
      <c r="BO335" s="37"/>
      <c r="BP335" s="37"/>
      <c r="BQ335" s="37"/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  <c r="CI335" s="37"/>
      <c r="CJ335" s="37"/>
      <c r="CK335" s="37"/>
      <c r="CL335" s="37"/>
      <c r="CM335" s="37"/>
      <c r="CN335" s="37"/>
      <c r="CO335" s="37"/>
      <c r="CP335" s="37"/>
      <c r="CQ335" s="37"/>
    </row>
    <row r="336" spans="1:9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  <c r="CI336" s="37"/>
      <c r="CJ336" s="37"/>
      <c r="CK336" s="37"/>
      <c r="CL336" s="37"/>
      <c r="CM336" s="37"/>
      <c r="CN336" s="37"/>
      <c r="CO336" s="37"/>
      <c r="CP336" s="37"/>
      <c r="CQ336" s="37"/>
    </row>
    <row r="337" spans="1:9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  <c r="BL337" s="37"/>
      <c r="BM337" s="37"/>
      <c r="BN337" s="37"/>
      <c r="BO337" s="37"/>
      <c r="BP337" s="37"/>
      <c r="BQ337" s="37"/>
      <c r="BR337" s="37"/>
      <c r="BS337" s="37"/>
      <c r="BT337" s="37"/>
      <c r="BU337" s="37"/>
      <c r="BV337" s="37"/>
      <c r="BW337" s="37"/>
      <c r="BX337" s="37"/>
      <c r="BY337" s="37"/>
      <c r="BZ337" s="37"/>
      <c r="CA337" s="37"/>
      <c r="CB337" s="37"/>
      <c r="CC337" s="37"/>
      <c r="CD337" s="37"/>
      <c r="CE337" s="37"/>
      <c r="CF337" s="37"/>
      <c r="CG337" s="37"/>
      <c r="CH337" s="37"/>
      <c r="CI337" s="37"/>
      <c r="CJ337" s="37"/>
      <c r="CK337" s="37"/>
      <c r="CL337" s="37"/>
      <c r="CM337" s="37"/>
      <c r="CN337" s="37"/>
      <c r="CO337" s="37"/>
      <c r="CP337" s="37"/>
      <c r="CQ337" s="37"/>
    </row>
    <row r="338" spans="1:9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  <c r="CI338" s="37"/>
      <c r="CJ338" s="37"/>
      <c r="CK338" s="37"/>
      <c r="CL338" s="37"/>
      <c r="CM338" s="37"/>
      <c r="CN338" s="37"/>
      <c r="CO338" s="37"/>
      <c r="CP338" s="37"/>
      <c r="CQ338" s="37"/>
    </row>
    <row r="339" spans="1:9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  <c r="CI339" s="37"/>
      <c r="CJ339" s="37"/>
      <c r="CK339" s="37"/>
      <c r="CL339" s="37"/>
      <c r="CM339" s="37"/>
      <c r="CN339" s="37"/>
      <c r="CO339" s="37"/>
      <c r="CP339" s="37"/>
      <c r="CQ339" s="37"/>
    </row>
    <row r="340" spans="1:9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  <c r="BL340" s="37"/>
      <c r="BM340" s="37"/>
      <c r="BN340" s="37"/>
      <c r="BO340" s="37"/>
      <c r="BP340" s="37"/>
      <c r="BQ340" s="37"/>
      <c r="BR340" s="37"/>
      <c r="BS340" s="37"/>
      <c r="BT340" s="37"/>
      <c r="BU340" s="37"/>
      <c r="BV340" s="37"/>
      <c r="BW340" s="37"/>
      <c r="BX340" s="37"/>
      <c r="BY340" s="37"/>
      <c r="BZ340" s="37"/>
      <c r="CA340" s="37"/>
      <c r="CB340" s="37"/>
      <c r="CC340" s="37"/>
      <c r="CD340" s="37"/>
      <c r="CE340" s="37"/>
      <c r="CF340" s="37"/>
      <c r="CG340" s="37"/>
      <c r="CH340" s="37"/>
      <c r="CI340" s="37"/>
      <c r="CJ340" s="37"/>
      <c r="CK340" s="37"/>
      <c r="CL340" s="37"/>
      <c r="CM340" s="37"/>
      <c r="CN340" s="37"/>
      <c r="CO340" s="37"/>
      <c r="CP340" s="37"/>
      <c r="CQ340" s="37"/>
    </row>
    <row r="341" spans="1:9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  <c r="BL341" s="37"/>
      <c r="BM341" s="37"/>
      <c r="BN341" s="37"/>
      <c r="BO341" s="37"/>
      <c r="BP341" s="37"/>
      <c r="BQ341" s="37"/>
      <c r="BR341" s="37"/>
      <c r="BS341" s="37"/>
      <c r="BT341" s="37"/>
      <c r="BU341" s="37"/>
      <c r="BV341" s="37"/>
      <c r="BW341" s="37"/>
      <c r="BX341" s="37"/>
      <c r="BY341" s="37"/>
      <c r="BZ341" s="37"/>
      <c r="CA341" s="37"/>
      <c r="CB341" s="37"/>
      <c r="CC341" s="37"/>
      <c r="CD341" s="37"/>
      <c r="CE341" s="37"/>
      <c r="CF341" s="37"/>
      <c r="CG341" s="37"/>
      <c r="CH341" s="37"/>
      <c r="CI341" s="37"/>
      <c r="CJ341" s="37"/>
      <c r="CK341" s="37"/>
      <c r="CL341" s="37"/>
      <c r="CM341" s="37"/>
      <c r="CN341" s="37"/>
      <c r="CO341" s="37"/>
      <c r="CP341" s="37"/>
      <c r="CQ341" s="37"/>
    </row>
    <row r="342" spans="1:9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  <c r="BL342" s="37"/>
      <c r="BM342" s="37"/>
      <c r="BN342" s="37"/>
      <c r="BO342" s="37"/>
      <c r="BP342" s="37"/>
      <c r="BQ342" s="37"/>
      <c r="BR342" s="37"/>
      <c r="BS342" s="37"/>
      <c r="BT342" s="37"/>
      <c r="BU342" s="37"/>
      <c r="BV342" s="37"/>
      <c r="BW342" s="37"/>
      <c r="BX342" s="37"/>
      <c r="BY342" s="37"/>
      <c r="BZ342" s="37"/>
      <c r="CA342" s="37"/>
      <c r="CB342" s="37"/>
      <c r="CC342" s="37"/>
      <c r="CD342" s="37"/>
      <c r="CE342" s="37"/>
      <c r="CF342" s="37"/>
      <c r="CG342" s="37"/>
      <c r="CH342" s="37"/>
      <c r="CI342" s="37"/>
      <c r="CJ342" s="37"/>
      <c r="CK342" s="37"/>
      <c r="CL342" s="37"/>
      <c r="CM342" s="37"/>
      <c r="CN342" s="37"/>
      <c r="CO342" s="37"/>
      <c r="CP342" s="37"/>
      <c r="CQ342" s="37"/>
    </row>
    <row r="343" spans="1:9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37"/>
      <c r="BS343" s="37"/>
      <c r="BT343" s="37"/>
      <c r="BU343" s="37"/>
      <c r="BV343" s="37"/>
      <c r="BW343" s="37"/>
      <c r="BX343" s="37"/>
      <c r="BY343" s="37"/>
      <c r="BZ343" s="37"/>
      <c r="CA343" s="37"/>
      <c r="CB343" s="37"/>
      <c r="CC343" s="37"/>
      <c r="CD343" s="37"/>
      <c r="CE343" s="37"/>
      <c r="CF343" s="37"/>
      <c r="CG343" s="37"/>
      <c r="CH343" s="37"/>
      <c r="CI343" s="37"/>
      <c r="CJ343" s="37"/>
      <c r="CK343" s="37"/>
      <c r="CL343" s="37"/>
      <c r="CM343" s="37"/>
      <c r="CN343" s="37"/>
      <c r="CO343" s="37"/>
      <c r="CP343" s="37"/>
      <c r="CQ343" s="37"/>
    </row>
    <row r="344" spans="1:9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  <c r="BL344" s="37"/>
      <c r="BM344" s="37"/>
      <c r="BN344" s="37"/>
      <c r="BO344" s="37"/>
      <c r="BP344" s="37"/>
      <c r="BQ344" s="37"/>
      <c r="BR344" s="37"/>
      <c r="BS344" s="37"/>
      <c r="BT344" s="37"/>
      <c r="BU344" s="37"/>
      <c r="BV344" s="37"/>
      <c r="BW344" s="37"/>
      <c r="BX344" s="37"/>
      <c r="BY344" s="37"/>
      <c r="BZ344" s="37"/>
      <c r="CA344" s="37"/>
      <c r="CB344" s="37"/>
      <c r="CC344" s="37"/>
      <c r="CD344" s="37"/>
      <c r="CE344" s="37"/>
      <c r="CF344" s="37"/>
      <c r="CG344" s="37"/>
      <c r="CH344" s="37"/>
      <c r="CI344" s="37"/>
      <c r="CJ344" s="37"/>
      <c r="CK344" s="37"/>
      <c r="CL344" s="37"/>
      <c r="CM344" s="37"/>
      <c r="CN344" s="37"/>
      <c r="CO344" s="37"/>
      <c r="CP344" s="37"/>
      <c r="CQ344" s="37"/>
    </row>
    <row r="345" spans="1:9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  <c r="BL345" s="37"/>
      <c r="BM345" s="37"/>
      <c r="BN345" s="37"/>
      <c r="BO345" s="37"/>
      <c r="BP345" s="37"/>
      <c r="BQ345" s="37"/>
      <c r="BR345" s="37"/>
      <c r="BS345" s="37"/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  <c r="CF345" s="37"/>
      <c r="CG345" s="37"/>
      <c r="CH345" s="37"/>
      <c r="CI345" s="37"/>
      <c r="CJ345" s="37"/>
      <c r="CK345" s="37"/>
      <c r="CL345" s="37"/>
      <c r="CM345" s="37"/>
      <c r="CN345" s="37"/>
      <c r="CO345" s="37"/>
      <c r="CP345" s="37"/>
      <c r="CQ345" s="37"/>
    </row>
    <row r="346" spans="1:9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  <c r="BL346" s="37"/>
      <c r="BM346" s="37"/>
      <c r="BN346" s="37"/>
      <c r="BO346" s="37"/>
      <c r="BP346" s="37"/>
      <c r="BQ346" s="37"/>
      <c r="BR346" s="37"/>
      <c r="BS346" s="37"/>
      <c r="BT346" s="37"/>
      <c r="BU346" s="37"/>
      <c r="BV346" s="37"/>
      <c r="BW346" s="37"/>
      <c r="BX346" s="37"/>
      <c r="BY346" s="37"/>
      <c r="BZ346" s="37"/>
      <c r="CA346" s="37"/>
      <c r="CB346" s="37"/>
      <c r="CC346" s="37"/>
      <c r="CD346" s="37"/>
      <c r="CE346" s="37"/>
      <c r="CF346" s="37"/>
      <c r="CG346" s="37"/>
      <c r="CH346" s="37"/>
      <c r="CI346" s="37"/>
      <c r="CJ346" s="37"/>
      <c r="CK346" s="37"/>
      <c r="CL346" s="37"/>
      <c r="CM346" s="37"/>
      <c r="CN346" s="37"/>
      <c r="CO346" s="37"/>
      <c r="CP346" s="37"/>
      <c r="CQ346" s="37"/>
    </row>
    <row r="347" spans="1:9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  <c r="BL347" s="37"/>
      <c r="BM347" s="37"/>
      <c r="BN347" s="37"/>
      <c r="BO347" s="37"/>
      <c r="BP347" s="37"/>
      <c r="BQ347" s="37"/>
      <c r="BR347" s="37"/>
      <c r="BS347" s="37"/>
      <c r="BT347" s="37"/>
      <c r="BU347" s="37"/>
      <c r="BV347" s="37"/>
      <c r="BW347" s="37"/>
      <c r="BX347" s="37"/>
      <c r="BY347" s="37"/>
      <c r="BZ347" s="37"/>
      <c r="CA347" s="37"/>
      <c r="CB347" s="37"/>
      <c r="CC347" s="37"/>
      <c r="CD347" s="37"/>
      <c r="CE347" s="37"/>
      <c r="CF347" s="37"/>
      <c r="CG347" s="37"/>
      <c r="CH347" s="37"/>
      <c r="CI347" s="37"/>
      <c r="CJ347" s="37"/>
      <c r="CK347" s="37"/>
      <c r="CL347" s="37"/>
      <c r="CM347" s="37"/>
      <c r="CN347" s="37"/>
      <c r="CO347" s="37"/>
      <c r="CP347" s="37"/>
      <c r="CQ347" s="37"/>
    </row>
    <row r="348" spans="1:9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  <c r="BL348" s="37"/>
      <c r="BM348" s="37"/>
      <c r="BN348" s="37"/>
      <c r="BO348" s="37"/>
      <c r="BP348" s="37"/>
      <c r="BQ348" s="37"/>
      <c r="BR348" s="37"/>
      <c r="BS348" s="37"/>
      <c r="BT348" s="37"/>
      <c r="BU348" s="37"/>
      <c r="BV348" s="37"/>
      <c r="BW348" s="37"/>
      <c r="BX348" s="37"/>
      <c r="BY348" s="37"/>
      <c r="BZ348" s="37"/>
      <c r="CA348" s="37"/>
      <c r="CB348" s="37"/>
      <c r="CC348" s="37"/>
      <c r="CD348" s="37"/>
      <c r="CE348" s="37"/>
      <c r="CF348" s="37"/>
      <c r="CG348" s="37"/>
      <c r="CH348" s="37"/>
      <c r="CI348" s="37"/>
      <c r="CJ348" s="37"/>
      <c r="CK348" s="37"/>
      <c r="CL348" s="37"/>
      <c r="CM348" s="37"/>
      <c r="CN348" s="37"/>
      <c r="CO348" s="37"/>
      <c r="CP348" s="37"/>
      <c r="CQ348" s="37"/>
    </row>
    <row r="349" spans="1:9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  <c r="BL349" s="37"/>
      <c r="BM349" s="37"/>
      <c r="BN349" s="37"/>
      <c r="BO349" s="37"/>
      <c r="BP349" s="37"/>
      <c r="BQ349" s="37"/>
      <c r="BR349" s="37"/>
      <c r="BS349" s="37"/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  <c r="CF349" s="37"/>
      <c r="CG349" s="37"/>
      <c r="CH349" s="37"/>
      <c r="CI349" s="37"/>
      <c r="CJ349" s="37"/>
      <c r="CK349" s="37"/>
      <c r="CL349" s="37"/>
      <c r="CM349" s="37"/>
      <c r="CN349" s="37"/>
      <c r="CO349" s="37"/>
      <c r="CP349" s="37"/>
      <c r="CQ349" s="37"/>
    </row>
    <row r="350" spans="1:9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37"/>
      <c r="BS350" s="37"/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  <c r="CF350" s="37"/>
      <c r="CG350" s="37"/>
      <c r="CH350" s="37"/>
      <c r="CI350" s="37"/>
      <c r="CJ350" s="37"/>
      <c r="CK350" s="37"/>
      <c r="CL350" s="37"/>
      <c r="CM350" s="37"/>
      <c r="CN350" s="37"/>
      <c r="CO350" s="37"/>
      <c r="CP350" s="37"/>
      <c r="CQ350" s="37"/>
    </row>
    <row r="351" spans="1:9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  <c r="BH351" s="37"/>
      <c r="BI351" s="37"/>
      <c r="BJ351" s="37"/>
      <c r="BK351" s="37"/>
      <c r="BL351" s="37"/>
      <c r="BM351" s="37"/>
      <c r="BN351" s="37"/>
      <c r="BO351" s="37"/>
      <c r="BP351" s="37"/>
      <c r="BQ351" s="37"/>
      <c r="BR351" s="37"/>
      <c r="BS351" s="37"/>
      <c r="BT351" s="37"/>
      <c r="BU351" s="37"/>
      <c r="BV351" s="37"/>
      <c r="BW351" s="37"/>
      <c r="BX351" s="37"/>
      <c r="BY351" s="37"/>
      <c r="BZ351" s="37"/>
      <c r="CA351" s="37"/>
      <c r="CB351" s="37"/>
      <c r="CC351" s="37"/>
      <c r="CD351" s="37"/>
      <c r="CE351" s="37"/>
      <c r="CF351" s="37"/>
      <c r="CG351" s="37"/>
      <c r="CH351" s="37"/>
      <c r="CI351" s="37"/>
      <c r="CJ351" s="37"/>
      <c r="CK351" s="37"/>
      <c r="CL351" s="37"/>
      <c r="CM351" s="37"/>
      <c r="CN351" s="37"/>
      <c r="CO351" s="37"/>
      <c r="CP351" s="37"/>
      <c r="CQ351" s="37"/>
    </row>
    <row r="352" spans="1:9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  <c r="BH352" s="37"/>
      <c r="BI352" s="37"/>
      <c r="BJ352" s="37"/>
      <c r="BK352" s="37"/>
      <c r="BL352" s="37"/>
      <c r="BM352" s="37"/>
      <c r="BN352" s="37"/>
      <c r="BO352" s="37"/>
      <c r="BP352" s="37"/>
      <c r="BQ352" s="37"/>
      <c r="BR352" s="37"/>
      <c r="BS352" s="37"/>
      <c r="BT352" s="37"/>
      <c r="BU352" s="37"/>
      <c r="BV352" s="37"/>
      <c r="BW352" s="37"/>
      <c r="BX352" s="37"/>
      <c r="BY352" s="37"/>
      <c r="BZ352" s="37"/>
      <c r="CA352" s="37"/>
      <c r="CB352" s="37"/>
      <c r="CC352" s="37"/>
      <c r="CD352" s="37"/>
      <c r="CE352" s="37"/>
      <c r="CF352" s="37"/>
      <c r="CG352" s="37"/>
      <c r="CH352" s="37"/>
      <c r="CI352" s="37"/>
      <c r="CJ352" s="37"/>
      <c r="CK352" s="37"/>
      <c r="CL352" s="37"/>
      <c r="CM352" s="37"/>
      <c r="CN352" s="37"/>
      <c r="CO352" s="37"/>
      <c r="CP352" s="37"/>
      <c r="CQ352" s="37"/>
    </row>
    <row r="353" spans="1:9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  <c r="BH353" s="37"/>
      <c r="BI353" s="37"/>
      <c r="BJ353" s="37"/>
      <c r="BK353" s="37"/>
      <c r="BL353" s="37"/>
      <c r="BM353" s="37"/>
      <c r="BN353" s="37"/>
      <c r="BO353" s="37"/>
      <c r="BP353" s="37"/>
      <c r="BQ353" s="37"/>
      <c r="BR353" s="37"/>
      <c r="BS353" s="37"/>
      <c r="BT353" s="37"/>
      <c r="BU353" s="37"/>
      <c r="BV353" s="37"/>
      <c r="BW353" s="37"/>
      <c r="BX353" s="37"/>
      <c r="BY353" s="37"/>
      <c r="BZ353" s="37"/>
      <c r="CA353" s="37"/>
      <c r="CB353" s="37"/>
      <c r="CC353" s="37"/>
      <c r="CD353" s="37"/>
      <c r="CE353" s="37"/>
      <c r="CF353" s="37"/>
      <c r="CG353" s="37"/>
      <c r="CH353" s="37"/>
      <c r="CI353" s="37"/>
      <c r="CJ353" s="37"/>
      <c r="CK353" s="37"/>
      <c r="CL353" s="37"/>
      <c r="CM353" s="37"/>
      <c r="CN353" s="37"/>
      <c r="CO353" s="37"/>
      <c r="CP353" s="37"/>
      <c r="CQ353" s="37"/>
    </row>
    <row r="354" spans="1:9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37"/>
      <c r="BN354" s="37"/>
      <c r="BO354" s="37"/>
      <c r="BP354" s="37"/>
      <c r="BQ354" s="37"/>
      <c r="BR354" s="37"/>
      <c r="BS354" s="37"/>
      <c r="BT354" s="37"/>
      <c r="BU354" s="37"/>
      <c r="BV354" s="37"/>
      <c r="BW354" s="37"/>
      <c r="BX354" s="37"/>
      <c r="BY354" s="37"/>
      <c r="BZ354" s="37"/>
      <c r="CA354" s="37"/>
      <c r="CB354" s="37"/>
      <c r="CC354" s="37"/>
      <c r="CD354" s="37"/>
      <c r="CE354" s="37"/>
      <c r="CF354" s="37"/>
      <c r="CG354" s="37"/>
      <c r="CH354" s="37"/>
      <c r="CI354" s="37"/>
      <c r="CJ354" s="37"/>
      <c r="CK354" s="37"/>
      <c r="CL354" s="37"/>
      <c r="CM354" s="37"/>
      <c r="CN354" s="37"/>
      <c r="CO354" s="37"/>
      <c r="CP354" s="37"/>
      <c r="CQ354" s="37"/>
    </row>
    <row r="355" spans="1:9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37"/>
      <c r="BN355" s="37"/>
      <c r="BO355" s="37"/>
      <c r="BP355" s="37"/>
      <c r="BQ355" s="37"/>
      <c r="BR355" s="37"/>
      <c r="BS355" s="37"/>
      <c r="BT355" s="37"/>
      <c r="BU355" s="37"/>
      <c r="BV355" s="37"/>
      <c r="BW355" s="37"/>
      <c r="BX355" s="37"/>
      <c r="BY355" s="37"/>
      <c r="BZ355" s="37"/>
      <c r="CA355" s="37"/>
      <c r="CB355" s="37"/>
      <c r="CC355" s="37"/>
      <c r="CD355" s="37"/>
      <c r="CE355" s="37"/>
      <c r="CF355" s="37"/>
      <c r="CG355" s="37"/>
      <c r="CH355" s="37"/>
      <c r="CI355" s="37"/>
      <c r="CJ355" s="37"/>
      <c r="CK355" s="37"/>
      <c r="CL355" s="37"/>
      <c r="CM355" s="37"/>
      <c r="CN355" s="37"/>
      <c r="CO355" s="37"/>
      <c r="CP355" s="37"/>
      <c r="CQ355" s="37"/>
    </row>
  </sheetData>
  <mergeCells count="125">
    <mergeCell ref="AB9:AB12"/>
    <mergeCell ref="AC9:AG9"/>
    <mergeCell ref="A6:A12"/>
    <mergeCell ref="L8:L12"/>
    <mergeCell ref="M8:M12"/>
    <mergeCell ref="U9:U12"/>
    <mergeCell ref="V9:AA9"/>
    <mergeCell ref="F6:F12"/>
    <mergeCell ref="E6:E12"/>
    <mergeCell ref="D6:D12"/>
    <mergeCell ref="C6:C12"/>
    <mergeCell ref="B6:B12"/>
    <mergeCell ref="CL10:CL12"/>
    <mergeCell ref="CK10:CK12"/>
    <mergeCell ref="CJ7:CJ12"/>
    <mergeCell ref="N6:T6"/>
    <mergeCell ref="U6:CI6"/>
    <mergeCell ref="O8:S8"/>
    <mergeCell ref="T8:T12"/>
    <mergeCell ref="O9:Q9"/>
    <mergeCell ref="S9:S12"/>
    <mergeCell ref="R9:R12"/>
    <mergeCell ref="Q10:Q12"/>
    <mergeCell ref="P10:P12"/>
    <mergeCell ref="O10:O12"/>
    <mergeCell ref="CJ6:CP6"/>
    <mergeCell ref="CK7:CP7"/>
    <mergeCell ref="CK9:CM9"/>
    <mergeCell ref="CK8:CO8"/>
    <mergeCell ref="CP8:CP12"/>
    <mergeCell ref="CN9:CN12"/>
    <mergeCell ref="CO9:CO12"/>
    <mergeCell ref="CM10:CM12"/>
    <mergeCell ref="BW11:BW12"/>
    <mergeCell ref="BZ11:BZ12"/>
    <mergeCell ref="CA11:CC11"/>
    <mergeCell ref="CF11:CF12"/>
    <mergeCell ref="CG11:CI11"/>
    <mergeCell ref="BR7:CI7"/>
    <mergeCell ref="BR8:BX8"/>
    <mergeCell ref="BY8:CI8"/>
    <mergeCell ref="BR9:BR12"/>
    <mergeCell ref="BS9:BX9"/>
    <mergeCell ref="BY9:CD9"/>
    <mergeCell ref="CE9:CI9"/>
    <mergeCell ref="BS10:BW10"/>
    <mergeCell ref="BX10:BX12"/>
    <mergeCell ref="BY10:BY12"/>
    <mergeCell ref="BZ10:CC10"/>
    <mergeCell ref="CD10:CD12"/>
    <mergeCell ref="CE10:CE12"/>
    <mergeCell ref="CF10:CI10"/>
    <mergeCell ref="BS11:BU11"/>
    <mergeCell ref="BV11:BV12"/>
    <mergeCell ref="AO10:AO12"/>
    <mergeCell ref="AP10:AS10"/>
    <mergeCell ref="BE11:BE12"/>
    <mergeCell ref="BH11:BH12"/>
    <mergeCell ref="BI11:BK11"/>
    <mergeCell ref="BN11:BN12"/>
    <mergeCell ref="BO11:BQ11"/>
    <mergeCell ref="AZ7:BQ7"/>
    <mergeCell ref="AZ8:BF8"/>
    <mergeCell ref="BG8:BQ8"/>
    <mergeCell ref="AZ9:AZ12"/>
    <mergeCell ref="BA9:BF9"/>
    <mergeCell ref="BG9:BL9"/>
    <mergeCell ref="BM9:BQ9"/>
    <mergeCell ref="BA10:BE10"/>
    <mergeCell ref="BF10:BF12"/>
    <mergeCell ref="BG10:BG12"/>
    <mergeCell ref="BH10:BK10"/>
    <mergeCell ref="BL10:BL12"/>
    <mergeCell ref="BM10:BM12"/>
    <mergeCell ref="BN10:BQ10"/>
    <mergeCell ref="BA11:BC11"/>
    <mergeCell ref="BD11:BD12"/>
    <mergeCell ref="A1:CQ1"/>
    <mergeCell ref="A3:CQ3"/>
    <mergeCell ref="A5:CQ5"/>
    <mergeCell ref="N7:N12"/>
    <mergeCell ref="O7:T7"/>
    <mergeCell ref="U8:AA8"/>
    <mergeCell ref="AA10:AA12"/>
    <mergeCell ref="V11:X11"/>
    <mergeCell ref="Y11:Y12"/>
    <mergeCell ref="L6:M7"/>
    <mergeCell ref="H7:K7"/>
    <mergeCell ref="G6:K6"/>
    <mergeCell ref="I8:K8"/>
    <mergeCell ref="K9:K12"/>
    <mergeCell ref="J9:J12"/>
    <mergeCell ref="I9:I12"/>
    <mergeCell ref="H8:H12"/>
    <mergeCell ref="G7:G12"/>
    <mergeCell ref="AU10:AU12"/>
    <mergeCell ref="AV10:AY10"/>
    <mergeCell ref="AV11:AV12"/>
    <mergeCell ref="AW11:AY11"/>
    <mergeCell ref="AU9:AY9"/>
    <mergeCell ref="AT10:AT12"/>
    <mergeCell ref="CQ6:CQ12"/>
    <mergeCell ref="V10:Z10"/>
    <mergeCell ref="AC11:AC12"/>
    <mergeCell ref="AD11:AF11"/>
    <mergeCell ref="AC10:AF10"/>
    <mergeCell ref="AG10:AG12"/>
    <mergeCell ref="A2:CQ2"/>
    <mergeCell ref="A4:CQ4"/>
    <mergeCell ref="Z11:Z12"/>
    <mergeCell ref="AH9:AH12"/>
    <mergeCell ref="AB8:AG8"/>
    <mergeCell ref="U7:AG7"/>
    <mergeCell ref="AH8:AN8"/>
    <mergeCell ref="AH7:AY7"/>
    <mergeCell ref="AO8:AY8"/>
    <mergeCell ref="AI11:AK11"/>
    <mergeCell ref="AL11:AL12"/>
    <mergeCell ref="AM11:AM12"/>
    <mergeCell ref="AP11:AP12"/>
    <mergeCell ref="AQ11:AS11"/>
    <mergeCell ref="AO9:AT9"/>
    <mergeCell ref="AI9:AN9"/>
    <mergeCell ref="AI10:AM10"/>
    <mergeCell ref="AN10:AN12"/>
  </mergeCells>
  <printOptions horizontalCentered="1"/>
  <pageMargins left="0.39370078740157483" right="0.39370078740157483" top="0.78740157480314965" bottom="0.74803149606299213" header="0.43307086614173229" footer="0.35433070866141736"/>
  <pageSetup paperSize="9" scale="21" fitToHeight="0" orientation="landscape" useFirstPageNumber="1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50"/>
  <sheetViews>
    <sheetView zoomScale="85" zoomScaleNormal="85" workbookViewId="0">
      <selection sqref="A1:CP1"/>
    </sheetView>
  </sheetViews>
  <sheetFormatPr defaultColWidth="10.6640625" defaultRowHeight="18.75"/>
  <cols>
    <col min="1" max="1" width="6" style="69" customWidth="1"/>
    <col min="2" max="2" width="38.5" style="70" customWidth="1"/>
    <col min="3" max="3" width="10" style="70" customWidth="1"/>
    <col min="4" max="6" width="9.6640625" style="71" hidden="1" customWidth="1"/>
    <col min="7" max="10" width="9.6640625" style="71" customWidth="1"/>
    <col min="11" max="13" width="9.6640625" style="72" customWidth="1"/>
    <col min="14" max="14" width="9.6640625" style="72" hidden="1" customWidth="1"/>
    <col min="15" max="16" width="9.6640625" style="72" customWidth="1"/>
    <col min="17" max="17" width="11" style="72" customWidth="1"/>
    <col min="18" max="18" width="8.5" style="72" customWidth="1"/>
    <col min="19" max="23" width="12.5" style="72" hidden="1" customWidth="1"/>
    <col min="24" max="24" width="12.1640625" style="72" hidden="1" customWidth="1"/>
    <col min="25" max="27" width="10.1640625" style="72" hidden="1" customWidth="1"/>
    <col min="28" max="28" width="11.83203125" style="72" hidden="1" customWidth="1"/>
    <col min="29" max="29" width="10.83203125" style="72" hidden="1" customWidth="1"/>
    <col min="30" max="35" width="9.5" style="72" hidden="1" customWidth="1"/>
    <col min="36" max="40" width="11.83203125" style="72" hidden="1" customWidth="1"/>
    <col min="41" max="41" width="10.5" style="72" hidden="1" customWidth="1"/>
    <col min="42" max="42" width="9" style="72" hidden="1" customWidth="1"/>
    <col min="43" max="44" width="10.5" style="72" hidden="1" customWidth="1"/>
    <col min="45" max="45" width="9.33203125" style="72" hidden="1" customWidth="1"/>
    <col min="46" max="61" width="10.5" style="72" hidden="1" customWidth="1"/>
    <col min="62" max="62" width="10.5" style="72" customWidth="1"/>
    <col min="63" max="63" width="9.33203125" style="72" customWidth="1"/>
    <col min="64" max="65" width="11.1640625" style="72" customWidth="1"/>
    <col min="66" max="67" width="10.5" style="72" customWidth="1"/>
    <col min="68" max="72" width="9.33203125" style="72" customWidth="1"/>
    <col min="73" max="74" width="9.33203125" style="72" hidden="1" customWidth="1"/>
    <col min="75" max="77" width="9.33203125" style="72" customWidth="1"/>
    <col min="78" max="78" width="10.5" style="72" customWidth="1"/>
    <col min="79" max="79" width="9.33203125" style="72" customWidth="1"/>
    <col min="80" max="81" width="11.33203125" style="72" customWidth="1"/>
    <col min="82" max="82" width="9.5" style="72" hidden="1" customWidth="1"/>
    <col min="83" max="83" width="10.5" style="72" hidden="1" customWidth="1"/>
    <col min="84" max="84" width="9.5" style="72" customWidth="1"/>
    <col min="85" max="85" width="10.5" style="72" customWidth="1"/>
    <col min="86" max="86" width="9.33203125" style="72" customWidth="1"/>
    <col min="87" max="87" width="10.5" style="72" customWidth="1"/>
    <col min="88" max="88" width="9.6640625" style="72" customWidth="1"/>
    <col min="89" max="90" width="11.1640625" style="72" customWidth="1"/>
    <col min="91" max="91" width="9.33203125" style="72" customWidth="1"/>
    <col min="92" max="92" width="10.5" style="72" customWidth="1"/>
    <col min="93" max="94" width="9.33203125" style="72" customWidth="1"/>
    <col min="95" max="16384" width="10.6640625" style="37"/>
  </cols>
  <sheetData>
    <row r="1" spans="1:94" s="38" customFormat="1" ht="34.5" customHeight="1">
      <c r="A1" s="250" t="s">
        <v>199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</row>
    <row r="2" spans="1:94" s="38" customFormat="1" ht="34.5" customHeight="1">
      <c r="A2" s="236" t="s">
        <v>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</row>
    <row r="3" spans="1:94" ht="33.75" customHeight="1">
      <c r="A3" s="251" t="s">
        <v>180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</row>
    <row r="4" spans="1:94" ht="33.75" customHeight="1">
      <c r="A4" s="237" t="str">
        <f>'Bieu 01 TH'!A4:AN4</f>
        <v>(Biểu mẫu kèm theo Công văn số              /SKHĐT-TH ngày           tháng       năm 2019 của Sở Kế hoạch và Đầu tư)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</row>
    <row r="5" spans="1:94" s="39" customFormat="1" ht="30" customHeight="1">
      <c r="A5" s="228" t="s"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</row>
    <row r="6" spans="1:94" s="40" customFormat="1" ht="24.95" customHeight="1">
      <c r="A6" s="242" t="s">
        <v>134</v>
      </c>
      <c r="B6" s="242" t="s">
        <v>21</v>
      </c>
      <c r="C6" s="242" t="s">
        <v>22</v>
      </c>
      <c r="D6" s="242" t="s">
        <v>105</v>
      </c>
      <c r="E6" s="242" t="s">
        <v>106</v>
      </c>
      <c r="F6" s="242" t="s">
        <v>107</v>
      </c>
      <c r="G6" s="242" t="s">
        <v>135</v>
      </c>
      <c r="H6" s="242" t="s">
        <v>136</v>
      </c>
      <c r="I6" s="242" t="s">
        <v>137</v>
      </c>
      <c r="J6" s="238" t="s">
        <v>138</v>
      </c>
      <c r="K6" s="238"/>
      <c r="L6" s="238"/>
      <c r="M6" s="238"/>
      <c r="N6" s="238"/>
      <c r="O6" s="238"/>
      <c r="P6" s="238"/>
      <c r="Q6" s="238"/>
      <c r="R6" s="238"/>
      <c r="S6" s="241" t="s">
        <v>139</v>
      </c>
      <c r="T6" s="241"/>
      <c r="U6" s="241"/>
      <c r="V6" s="241"/>
      <c r="W6" s="241"/>
      <c r="X6" s="241" t="s">
        <v>140</v>
      </c>
      <c r="Y6" s="249"/>
      <c r="Z6" s="249"/>
      <c r="AA6" s="249"/>
      <c r="AB6" s="249"/>
      <c r="AC6" s="241" t="s">
        <v>141</v>
      </c>
      <c r="AD6" s="249"/>
      <c r="AE6" s="249"/>
      <c r="AF6" s="249"/>
      <c r="AG6" s="249"/>
      <c r="AH6" s="249"/>
      <c r="AI6" s="249"/>
      <c r="AJ6" s="241" t="s">
        <v>142</v>
      </c>
      <c r="AK6" s="241"/>
      <c r="AL6" s="241"/>
      <c r="AM6" s="241"/>
      <c r="AN6" s="241"/>
      <c r="AO6" s="241" t="s">
        <v>143</v>
      </c>
      <c r="AP6" s="241"/>
      <c r="AQ6" s="241"/>
      <c r="AR6" s="241"/>
      <c r="AS6" s="241"/>
      <c r="AT6" s="241"/>
      <c r="AU6" s="241"/>
      <c r="AV6" s="241" t="s">
        <v>144</v>
      </c>
      <c r="AW6" s="249"/>
      <c r="AX6" s="249"/>
      <c r="AY6" s="249"/>
      <c r="AZ6" s="249"/>
      <c r="BA6" s="238" t="s">
        <v>145</v>
      </c>
      <c r="BB6" s="238"/>
      <c r="BC6" s="238"/>
      <c r="BD6" s="238"/>
      <c r="BE6" s="238"/>
      <c r="BF6" s="238"/>
      <c r="BG6" s="238"/>
      <c r="BH6" s="238"/>
      <c r="BI6" s="238"/>
      <c r="BJ6" s="241" t="s">
        <v>146</v>
      </c>
      <c r="BK6" s="241"/>
      <c r="BL6" s="241"/>
      <c r="BM6" s="241"/>
      <c r="BN6" s="241"/>
      <c r="BO6" s="241"/>
      <c r="BP6" s="241"/>
      <c r="BQ6" s="252" t="s">
        <v>147</v>
      </c>
      <c r="BR6" s="253"/>
      <c r="BS6" s="253"/>
      <c r="BT6" s="253"/>
      <c r="BU6" s="253"/>
      <c r="BV6" s="253"/>
      <c r="BW6" s="253"/>
      <c r="BX6" s="253"/>
      <c r="BY6" s="254"/>
      <c r="BZ6" s="252" t="s">
        <v>148</v>
      </c>
      <c r="CA6" s="253"/>
      <c r="CB6" s="253"/>
      <c r="CC6" s="253"/>
      <c r="CD6" s="253"/>
      <c r="CE6" s="253"/>
      <c r="CF6" s="253"/>
      <c r="CG6" s="253"/>
      <c r="CH6" s="254"/>
      <c r="CI6" s="252" t="s">
        <v>118</v>
      </c>
      <c r="CJ6" s="253"/>
      <c r="CK6" s="253"/>
      <c r="CL6" s="253"/>
      <c r="CM6" s="253"/>
      <c r="CN6" s="253"/>
      <c r="CO6" s="254"/>
      <c r="CP6" s="242" t="s">
        <v>3</v>
      </c>
    </row>
    <row r="7" spans="1:94" s="40" customFormat="1" ht="24.95" customHeight="1">
      <c r="A7" s="243"/>
      <c r="B7" s="243"/>
      <c r="C7" s="243"/>
      <c r="D7" s="243"/>
      <c r="E7" s="243"/>
      <c r="F7" s="243"/>
      <c r="G7" s="243"/>
      <c r="H7" s="243"/>
      <c r="I7" s="243"/>
      <c r="J7" s="238" t="s">
        <v>149</v>
      </c>
      <c r="K7" s="238" t="s">
        <v>25</v>
      </c>
      <c r="L7" s="238"/>
      <c r="M7" s="238"/>
      <c r="N7" s="238"/>
      <c r="O7" s="238"/>
      <c r="P7" s="238"/>
      <c r="Q7" s="238"/>
      <c r="R7" s="238"/>
      <c r="S7" s="241"/>
      <c r="T7" s="241"/>
      <c r="U7" s="241"/>
      <c r="V7" s="241"/>
      <c r="W7" s="241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9"/>
      <c r="AW7" s="249"/>
      <c r="AX7" s="249"/>
      <c r="AY7" s="249"/>
      <c r="AZ7" s="249"/>
      <c r="BA7" s="238" t="s">
        <v>149</v>
      </c>
      <c r="BB7" s="238" t="s">
        <v>25</v>
      </c>
      <c r="BC7" s="238"/>
      <c r="BD7" s="238"/>
      <c r="BE7" s="238"/>
      <c r="BF7" s="238"/>
      <c r="BG7" s="238"/>
      <c r="BH7" s="238"/>
      <c r="BI7" s="238"/>
      <c r="BJ7" s="241"/>
      <c r="BK7" s="241"/>
      <c r="BL7" s="241"/>
      <c r="BM7" s="241"/>
      <c r="BN7" s="241"/>
      <c r="BO7" s="241"/>
      <c r="BP7" s="241"/>
      <c r="BQ7" s="255"/>
      <c r="BR7" s="256"/>
      <c r="BS7" s="256"/>
      <c r="BT7" s="256"/>
      <c r="BU7" s="256"/>
      <c r="BV7" s="256"/>
      <c r="BW7" s="256"/>
      <c r="BX7" s="256"/>
      <c r="BY7" s="257"/>
      <c r="BZ7" s="255"/>
      <c r="CA7" s="256"/>
      <c r="CB7" s="256"/>
      <c r="CC7" s="256"/>
      <c r="CD7" s="256"/>
      <c r="CE7" s="256"/>
      <c r="CF7" s="256"/>
      <c r="CG7" s="256"/>
      <c r="CH7" s="257"/>
      <c r="CI7" s="255"/>
      <c r="CJ7" s="256"/>
      <c r="CK7" s="256"/>
      <c r="CL7" s="256"/>
      <c r="CM7" s="256"/>
      <c r="CN7" s="256"/>
      <c r="CO7" s="257"/>
      <c r="CP7" s="243"/>
    </row>
    <row r="8" spans="1:94" s="40" customFormat="1" ht="24.95" customHeight="1">
      <c r="A8" s="243"/>
      <c r="B8" s="243"/>
      <c r="C8" s="243"/>
      <c r="D8" s="243"/>
      <c r="E8" s="243"/>
      <c r="F8" s="243"/>
      <c r="G8" s="243"/>
      <c r="H8" s="243"/>
      <c r="I8" s="243"/>
      <c r="J8" s="238"/>
      <c r="K8" s="238" t="s">
        <v>26</v>
      </c>
      <c r="L8" s="239" t="s">
        <v>10</v>
      </c>
      <c r="M8" s="239"/>
      <c r="N8" s="239"/>
      <c r="O8" s="239"/>
      <c r="P8" s="239"/>
      <c r="Q8" s="239"/>
      <c r="R8" s="239"/>
      <c r="S8" s="238" t="s">
        <v>26</v>
      </c>
      <c r="T8" s="239" t="s">
        <v>10</v>
      </c>
      <c r="U8" s="239"/>
      <c r="V8" s="239"/>
      <c r="W8" s="239"/>
      <c r="X8" s="238" t="s">
        <v>26</v>
      </c>
      <c r="Y8" s="248" t="s">
        <v>10</v>
      </c>
      <c r="Z8" s="248"/>
      <c r="AA8" s="248"/>
      <c r="AB8" s="248"/>
      <c r="AC8" s="238" t="s">
        <v>26</v>
      </c>
      <c r="AD8" s="248" t="s">
        <v>10</v>
      </c>
      <c r="AE8" s="248"/>
      <c r="AF8" s="248"/>
      <c r="AG8" s="248"/>
      <c r="AH8" s="248"/>
      <c r="AI8" s="248"/>
      <c r="AJ8" s="238" t="s">
        <v>26</v>
      </c>
      <c r="AK8" s="248" t="s">
        <v>10</v>
      </c>
      <c r="AL8" s="248"/>
      <c r="AM8" s="248"/>
      <c r="AN8" s="248"/>
      <c r="AO8" s="238" t="s">
        <v>26</v>
      </c>
      <c r="AP8" s="248" t="s">
        <v>10</v>
      </c>
      <c r="AQ8" s="248"/>
      <c r="AR8" s="248"/>
      <c r="AS8" s="248"/>
      <c r="AT8" s="248"/>
      <c r="AU8" s="248"/>
      <c r="AV8" s="238" t="s">
        <v>26</v>
      </c>
      <c r="AW8" s="248" t="s">
        <v>10</v>
      </c>
      <c r="AX8" s="248"/>
      <c r="AY8" s="248"/>
      <c r="AZ8" s="248"/>
      <c r="BA8" s="238"/>
      <c r="BB8" s="238" t="s">
        <v>26</v>
      </c>
      <c r="BC8" s="248" t="s">
        <v>10</v>
      </c>
      <c r="BD8" s="248"/>
      <c r="BE8" s="248"/>
      <c r="BF8" s="248"/>
      <c r="BG8" s="248"/>
      <c r="BH8" s="248"/>
      <c r="BI8" s="248"/>
      <c r="BJ8" s="238" t="s">
        <v>26</v>
      </c>
      <c r="BK8" s="239" t="s">
        <v>10</v>
      </c>
      <c r="BL8" s="239"/>
      <c r="BM8" s="239"/>
      <c r="BN8" s="239"/>
      <c r="BO8" s="239"/>
      <c r="BP8" s="239"/>
      <c r="BQ8" s="238" t="s">
        <v>26</v>
      </c>
      <c r="BR8" s="245" t="s">
        <v>10</v>
      </c>
      <c r="BS8" s="246"/>
      <c r="BT8" s="246"/>
      <c r="BU8" s="246"/>
      <c r="BV8" s="246"/>
      <c r="BW8" s="246"/>
      <c r="BX8" s="246"/>
      <c r="BY8" s="247"/>
      <c r="BZ8" s="238" t="s">
        <v>26</v>
      </c>
      <c r="CA8" s="245" t="s">
        <v>10</v>
      </c>
      <c r="CB8" s="246"/>
      <c r="CC8" s="246"/>
      <c r="CD8" s="246"/>
      <c r="CE8" s="246"/>
      <c r="CF8" s="246"/>
      <c r="CG8" s="246"/>
      <c r="CH8" s="247"/>
      <c r="CI8" s="238" t="s">
        <v>26</v>
      </c>
      <c r="CJ8" s="245" t="s">
        <v>10</v>
      </c>
      <c r="CK8" s="246"/>
      <c r="CL8" s="246"/>
      <c r="CM8" s="246"/>
      <c r="CN8" s="246"/>
      <c r="CO8" s="247"/>
      <c r="CP8" s="243"/>
    </row>
    <row r="9" spans="1:94" s="40" customFormat="1" ht="24.95" customHeight="1">
      <c r="A9" s="243"/>
      <c r="B9" s="243"/>
      <c r="C9" s="243"/>
      <c r="D9" s="243"/>
      <c r="E9" s="243"/>
      <c r="F9" s="243"/>
      <c r="G9" s="243"/>
      <c r="H9" s="243"/>
      <c r="I9" s="243"/>
      <c r="J9" s="238"/>
      <c r="K9" s="238"/>
      <c r="L9" s="241" t="s">
        <v>150</v>
      </c>
      <c r="M9" s="241"/>
      <c r="N9" s="41"/>
      <c r="O9" s="238" t="s">
        <v>151</v>
      </c>
      <c r="P9" s="238"/>
      <c r="Q9" s="238"/>
      <c r="R9" s="238"/>
      <c r="S9" s="238"/>
      <c r="T9" s="241" t="s">
        <v>152</v>
      </c>
      <c r="U9" s="241"/>
      <c r="V9" s="241"/>
      <c r="W9" s="238" t="s">
        <v>153</v>
      </c>
      <c r="X9" s="238"/>
      <c r="Y9" s="241" t="s">
        <v>152</v>
      </c>
      <c r="Z9" s="241"/>
      <c r="AA9" s="241"/>
      <c r="AB9" s="238" t="s">
        <v>153</v>
      </c>
      <c r="AC9" s="238"/>
      <c r="AD9" s="241" t="s">
        <v>152</v>
      </c>
      <c r="AE9" s="241"/>
      <c r="AF9" s="241"/>
      <c r="AG9" s="238" t="s">
        <v>154</v>
      </c>
      <c r="AH9" s="238"/>
      <c r="AI9" s="238"/>
      <c r="AJ9" s="238"/>
      <c r="AK9" s="241" t="s">
        <v>152</v>
      </c>
      <c r="AL9" s="241"/>
      <c r="AM9" s="241"/>
      <c r="AN9" s="238" t="s">
        <v>153</v>
      </c>
      <c r="AO9" s="238"/>
      <c r="AP9" s="241" t="s">
        <v>152</v>
      </c>
      <c r="AQ9" s="241"/>
      <c r="AR9" s="241"/>
      <c r="AS9" s="238" t="s">
        <v>154</v>
      </c>
      <c r="AT9" s="238"/>
      <c r="AU9" s="238"/>
      <c r="AV9" s="238"/>
      <c r="AW9" s="241" t="s">
        <v>152</v>
      </c>
      <c r="AX9" s="241"/>
      <c r="AY9" s="241"/>
      <c r="AZ9" s="238" t="s">
        <v>153</v>
      </c>
      <c r="BA9" s="238"/>
      <c r="BB9" s="238"/>
      <c r="BC9" s="241" t="s">
        <v>155</v>
      </c>
      <c r="BD9" s="241"/>
      <c r="BE9" s="241"/>
      <c r="BF9" s="238" t="s">
        <v>156</v>
      </c>
      <c r="BG9" s="238"/>
      <c r="BH9" s="238"/>
      <c r="BI9" s="238"/>
      <c r="BJ9" s="238"/>
      <c r="BK9" s="241" t="s">
        <v>152</v>
      </c>
      <c r="BL9" s="241"/>
      <c r="BM9" s="241"/>
      <c r="BN9" s="238" t="s">
        <v>153</v>
      </c>
      <c r="BO9" s="238"/>
      <c r="BP9" s="238"/>
      <c r="BQ9" s="238"/>
      <c r="BR9" s="241" t="s">
        <v>152</v>
      </c>
      <c r="BS9" s="241"/>
      <c r="BT9" s="241"/>
      <c r="BU9" s="241"/>
      <c r="BV9" s="241"/>
      <c r="BW9" s="238" t="s">
        <v>153</v>
      </c>
      <c r="BX9" s="238"/>
      <c r="BY9" s="238"/>
      <c r="BZ9" s="238"/>
      <c r="CA9" s="241" t="s">
        <v>152</v>
      </c>
      <c r="CB9" s="241"/>
      <c r="CC9" s="241"/>
      <c r="CD9" s="241"/>
      <c r="CE9" s="241"/>
      <c r="CF9" s="238" t="s">
        <v>153</v>
      </c>
      <c r="CG9" s="238"/>
      <c r="CH9" s="238"/>
      <c r="CI9" s="238"/>
      <c r="CJ9" s="241" t="s">
        <v>152</v>
      </c>
      <c r="CK9" s="241"/>
      <c r="CL9" s="241"/>
      <c r="CM9" s="238" t="s">
        <v>153</v>
      </c>
      <c r="CN9" s="238"/>
      <c r="CO9" s="238"/>
      <c r="CP9" s="243"/>
    </row>
    <row r="10" spans="1:94" s="40" customFormat="1" ht="24.95" customHeight="1">
      <c r="A10" s="243"/>
      <c r="B10" s="243"/>
      <c r="C10" s="243"/>
      <c r="D10" s="243"/>
      <c r="E10" s="243"/>
      <c r="F10" s="243"/>
      <c r="G10" s="243"/>
      <c r="H10" s="243"/>
      <c r="I10" s="243"/>
      <c r="J10" s="238"/>
      <c r="K10" s="238"/>
      <c r="L10" s="238" t="s">
        <v>27</v>
      </c>
      <c r="M10" s="238" t="s">
        <v>157</v>
      </c>
      <c r="N10" s="41"/>
      <c r="O10" s="238" t="s">
        <v>158</v>
      </c>
      <c r="P10" s="238" t="s">
        <v>159</v>
      </c>
      <c r="Q10" s="238"/>
      <c r="R10" s="238"/>
      <c r="S10" s="238"/>
      <c r="T10" s="241"/>
      <c r="U10" s="241"/>
      <c r="V10" s="241"/>
      <c r="W10" s="238"/>
      <c r="X10" s="238"/>
      <c r="Y10" s="238" t="s">
        <v>27</v>
      </c>
      <c r="Z10" s="238" t="s">
        <v>28</v>
      </c>
      <c r="AA10" s="238"/>
      <c r="AB10" s="238"/>
      <c r="AC10" s="238"/>
      <c r="AD10" s="238" t="s">
        <v>27</v>
      </c>
      <c r="AE10" s="238" t="s">
        <v>157</v>
      </c>
      <c r="AF10" s="42"/>
      <c r="AG10" s="241" t="s">
        <v>27</v>
      </c>
      <c r="AH10" s="241" t="s">
        <v>28</v>
      </c>
      <c r="AI10" s="241"/>
      <c r="AJ10" s="238"/>
      <c r="AK10" s="238" t="s">
        <v>27</v>
      </c>
      <c r="AL10" s="238" t="s">
        <v>28</v>
      </c>
      <c r="AM10" s="238"/>
      <c r="AN10" s="238"/>
      <c r="AO10" s="238"/>
      <c r="AP10" s="238" t="s">
        <v>27</v>
      </c>
      <c r="AQ10" s="238" t="s">
        <v>157</v>
      </c>
      <c r="AR10" s="42"/>
      <c r="AS10" s="241" t="s">
        <v>27</v>
      </c>
      <c r="AT10" s="241" t="s">
        <v>28</v>
      </c>
      <c r="AU10" s="241"/>
      <c r="AV10" s="238"/>
      <c r="AW10" s="238" t="s">
        <v>27</v>
      </c>
      <c r="AX10" s="238" t="s">
        <v>28</v>
      </c>
      <c r="AY10" s="238"/>
      <c r="AZ10" s="238"/>
      <c r="BA10" s="238"/>
      <c r="BB10" s="238"/>
      <c r="BC10" s="241"/>
      <c r="BD10" s="241"/>
      <c r="BE10" s="241"/>
      <c r="BF10" s="238"/>
      <c r="BG10" s="238"/>
      <c r="BH10" s="238"/>
      <c r="BI10" s="238"/>
      <c r="BJ10" s="238"/>
      <c r="BK10" s="238" t="s">
        <v>27</v>
      </c>
      <c r="BL10" s="238" t="s">
        <v>39</v>
      </c>
      <c r="BM10" s="238"/>
      <c r="BN10" s="241" t="s">
        <v>27</v>
      </c>
      <c r="BO10" s="241" t="s">
        <v>28</v>
      </c>
      <c r="BP10" s="241"/>
      <c r="BQ10" s="238"/>
      <c r="BR10" s="238" t="s">
        <v>27</v>
      </c>
      <c r="BS10" s="238" t="s">
        <v>39</v>
      </c>
      <c r="BT10" s="238"/>
      <c r="BU10" s="42"/>
      <c r="BV10" s="42"/>
      <c r="BW10" s="242" t="s">
        <v>27</v>
      </c>
      <c r="BX10" s="241" t="s">
        <v>28</v>
      </c>
      <c r="BY10" s="241"/>
      <c r="BZ10" s="238"/>
      <c r="CA10" s="238" t="s">
        <v>27</v>
      </c>
      <c r="CB10" s="238" t="s">
        <v>39</v>
      </c>
      <c r="CC10" s="238"/>
      <c r="CD10" s="42"/>
      <c r="CE10" s="42"/>
      <c r="CF10" s="242" t="s">
        <v>27</v>
      </c>
      <c r="CG10" s="241" t="s">
        <v>28</v>
      </c>
      <c r="CH10" s="241"/>
      <c r="CI10" s="238"/>
      <c r="CJ10" s="238" t="s">
        <v>27</v>
      </c>
      <c r="CK10" s="238" t="s">
        <v>39</v>
      </c>
      <c r="CL10" s="238"/>
      <c r="CM10" s="242" t="s">
        <v>27</v>
      </c>
      <c r="CN10" s="241" t="s">
        <v>28</v>
      </c>
      <c r="CO10" s="241"/>
      <c r="CP10" s="243"/>
    </row>
    <row r="11" spans="1:94" s="40" customFormat="1" ht="24.95" customHeight="1">
      <c r="A11" s="243"/>
      <c r="B11" s="243"/>
      <c r="C11" s="243"/>
      <c r="D11" s="243"/>
      <c r="E11" s="243"/>
      <c r="F11" s="243"/>
      <c r="G11" s="243"/>
      <c r="H11" s="243"/>
      <c r="I11" s="243"/>
      <c r="J11" s="238"/>
      <c r="K11" s="238"/>
      <c r="L11" s="238"/>
      <c r="M11" s="238"/>
      <c r="N11" s="42"/>
      <c r="O11" s="238"/>
      <c r="P11" s="238" t="s">
        <v>27</v>
      </c>
      <c r="Q11" s="238" t="s">
        <v>5</v>
      </c>
      <c r="R11" s="238"/>
      <c r="S11" s="238"/>
      <c r="T11" s="238" t="s">
        <v>27</v>
      </c>
      <c r="U11" s="238" t="s">
        <v>5</v>
      </c>
      <c r="V11" s="238"/>
      <c r="W11" s="238"/>
      <c r="X11" s="238"/>
      <c r="Y11" s="238"/>
      <c r="Z11" s="238" t="s">
        <v>160</v>
      </c>
      <c r="AA11" s="238" t="s">
        <v>161</v>
      </c>
      <c r="AB11" s="238"/>
      <c r="AC11" s="238"/>
      <c r="AD11" s="238"/>
      <c r="AE11" s="238"/>
      <c r="AF11" s="238" t="s">
        <v>161</v>
      </c>
      <c r="AG11" s="241"/>
      <c r="AH11" s="238" t="s">
        <v>162</v>
      </c>
      <c r="AI11" s="238" t="s">
        <v>163</v>
      </c>
      <c r="AJ11" s="238"/>
      <c r="AK11" s="238"/>
      <c r="AL11" s="238" t="s">
        <v>160</v>
      </c>
      <c r="AM11" s="238" t="s">
        <v>161</v>
      </c>
      <c r="AN11" s="238"/>
      <c r="AO11" s="238"/>
      <c r="AP11" s="238"/>
      <c r="AQ11" s="238"/>
      <c r="AR11" s="238" t="s">
        <v>161</v>
      </c>
      <c r="AS11" s="241"/>
      <c r="AT11" s="238" t="s">
        <v>162</v>
      </c>
      <c r="AU11" s="238" t="s">
        <v>163</v>
      </c>
      <c r="AV11" s="238"/>
      <c r="AW11" s="238"/>
      <c r="AX11" s="238" t="s">
        <v>160</v>
      </c>
      <c r="AY11" s="238" t="s">
        <v>161</v>
      </c>
      <c r="AZ11" s="238"/>
      <c r="BA11" s="238"/>
      <c r="BB11" s="238"/>
      <c r="BC11" s="238" t="s">
        <v>27</v>
      </c>
      <c r="BD11" s="238" t="s">
        <v>157</v>
      </c>
      <c r="BE11" s="42"/>
      <c r="BF11" s="238" t="s">
        <v>158</v>
      </c>
      <c r="BG11" s="238" t="s">
        <v>159</v>
      </c>
      <c r="BH11" s="238"/>
      <c r="BI11" s="238"/>
      <c r="BJ11" s="238"/>
      <c r="BK11" s="238"/>
      <c r="BL11" s="238" t="s">
        <v>27</v>
      </c>
      <c r="BM11" s="239" t="s">
        <v>164</v>
      </c>
      <c r="BN11" s="241"/>
      <c r="BO11" s="238" t="s">
        <v>162</v>
      </c>
      <c r="BP11" s="238" t="s">
        <v>163</v>
      </c>
      <c r="BQ11" s="238"/>
      <c r="BR11" s="238"/>
      <c r="BS11" s="238" t="s">
        <v>27</v>
      </c>
      <c r="BT11" s="239" t="s">
        <v>164</v>
      </c>
      <c r="BU11" s="238" t="s">
        <v>161</v>
      </c>
      <c r="BV11" s="238"/>
      <c r="BW11" s="243"/>
      <c r="BX11" s="240" t="s">
        <v>162</v>
      </c>
      <c r="BY11" s="240" t="s">
        <v>163</v>
      </c>
      <c r="BZ11" s="238"/>
      <c r="CA11" s="238"/>
      <c r="CB11" s="238" t="s">
        <v>27</v>
      </c>
      <c r="CC11" s="239" t="s">
        <v>164</v>
      </c>
      <c r="CD11" s="238" t="s">
        <v>161</v>
      </c>
      <c r="CE11" s="238"/>
      <c r="CF11" s="243"/>
      <c r="CG11" s="240" t="s">
        <v>162</v>
      </c>
      <c r="CH11" s="240" t="s">
        <v>163</v>
      </c>
      <c r="CI11" s="238"/>
      <c r="CJ11" s="238"/>
      <c r="CK11" s="238" t="s">
        <v>27</v>
      </c>
      <c r="CL11" s="239" t="s">
        <v>164</v>
      </c>
      <c r="CM11" s="243"/>
      <c r="CN11" s="240" t="s">
        <v>162</v>
      </c>
      <c r="CO11" s="240" t="s">
        <v>163</v>
      </c>
      <c r="CP11" s="243"/>
    </row>
    <row r="12" spans="1:94" s="40" customFormat="1" ht="24.95" customHeight="1">
      <c r="A12" s="243"/>
      <c r="B12" s="243"/>
      <c r="C12" s="243"/>
      <c r="D12" s="243"/>
      <c r="E12" s="243"/>
      <c r="F12" s="243"/>
      <c r="G12" s="243"/>
      <c r="H12" s="243"/>
      <c r="I12" s="243"/>
      <c r="J12" s="238"/>
      <c r="K12" s="238"/>
      <c r="L12" s="238"/>
      <c r="M12" s="238"/>
      <c r="N12" s="238" t="s">
        <v>161</v>
      </c>
      <c r="O12" s="238"/>
      <c r="P12" s="238"/>
      <c r="Q12" s="238" t="s">
        <v>162</v>
      </c>
      <c r="R12" s="238" t="s">
        <v>163</v>
      </c>
      <c r="S12" s="238"/>
      <c r="T12" s="238"/>
      <c r="U12" s="43"/>
      <c r="V12" s="43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41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41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 t="s">
        <v>161</v>
      </c>
      <c r="BF12" s="238"/>
      <c r="BG12" s="238" t="s">
        <v>27</v>
      </c>
      <c r="BH12" s="238" t="s">
        <v>5</v>
      </c>
      <c r="BI12" s="238"/>
      <c r="BJ12" s="238"/>
      <c r="BK12" s="238"/>
      <c r="BL12" s="238"/>
      <c r="BM12" s="239"/>
      <c r="BN12" s="241"/>
      <c r="BO12" s="238"/>
      <c r="BP12" s="238"/>
      <c r="BQ12" s="238"/>
      <c r="BR12" s="238"/>
      <c r="BS12" s="238"/>
      <c r="BT12" s="239"/>
      <c r="BU12" s="238" t="s">
        <v>27</v>
      </c>
      <c r="BV12" s="239" t="s">
        <v>164</v>
      </c>
      <c r="BW12" s="243"/>
      <c r="BX12" s="231"/>
      <c r="BY12" s="231"/>
      <c r="BZ12" s="238"/>
      <c r="CA12" s="238"/>
      <c r="CB12" s="238"/>
      <c r="CC12" s="239"/>
      <c r="CD12" s="238" t="s">
        <v>27</v>
      </c>
      <c r="CE12" s="239" t="s">
        <v>164</v>
      </c>
      <c r="CF12" s="243"/>
      <c r="CG12" s="231"/>
      <c r="CH12" s="231"/>
      <c r="CI12" s="238"/>
      <c r="CJ12" s="238"/>
      <c r="CK12" s="238"/>
      <c r="CL12" s="239"/>
      <c r="CM12" s="243"/>
      <c r="CN12" s="231"/>
      <c r="CO12" s="231"/>
      <c r="CP12" s="243"/>
    </row>
    <row r="13" spans="1:94" s="40" customFormat="1" ht="39.75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43" t="s">
        <v>165</v>
      </c>
      <c r="V13" s="43" t="s">
        <v>161</v>
      </c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41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41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43" t="s">
        <v>162</v>
      </c>
      <c r="BI13" s="43" t="s">
        <v>163</v>
      </c>
      <c r="BJ13" s="238"/>
      <c r="BK13" s="238"/>
      <c r="BL13" s="238"/>
      <c r="BM13" s="239"/>
      <c r="BN13" s="241"/>
      <c r="BO13" s="238"/>
      <c r="BP13" s="238"/>
      <c r="BQ13" s="238"/>
      <c r="BR13" s="238"/>
      <c r="BS13" s="238"/>
      <c r="BT13" s="239"/>
      <c r="BU13" s="238"/>
      <c r="BV13" s="239"/>
      <c r="BW13" s="244"/>
      <c r="BX13" s="232"/>
      <c r="BY13" s="232"/>
      <c r="BZ13" s="238"/>
      <c r="CA13" s="238"/>
      <c r="CB13" s="238"/>
      <c r="CC13" s="239"/>
      <c r="CD13" s="238"/>
      <c r="CE13" s="239"/>
      <c r="CF13" s="244"/>
      <c r="CG13" s="232"/>
      <c r="CH13" s="232"/>
      <c r="CI13" s="238"/>
      <c r="CJ13" s="238"/>
      <c r="CK13" s="238"/>
      <c r="CL13" s="239"/>
      <c r="CM13" s="244"/>
      <c r="CN13" s="232"/>
      <c r="CO13" s="232"/>
      <c r="CP13" s="244"/>
    </row>
    <row r="14" spans="1:94" s="45" customFormat="1" ht="30.75" customHeight="1">
      <c r="A14" s="44">
        <v>1</v>
      </c>
      <c r="B14" s="44">
        <f>A14+1</f>
        <v>2</v>
      </c>
      <c r="C14" s="44">
        <v>3</v>
      </c>
      <c r="D14" s="44">
        <f>B14+1</f>
        <v>3</v>
      </c>
      <c r="E14" s="44">
        <f t="shared" ref="E14:AZ14" si="0">D14+1</f>
        <v>4</v>
      </c>
      <c r="F14" s="44">
        <f t="shared" si="0"/>
        <v>5</v>
      </c>
      <c r="G14" s="44">
        <v>4</v>
      </c>
      <c r="H14" s="44">
        <f t="shared" si="0"/>
        <v>5</v>
      </c>
      <c r="I14" s="44">
        <v>6</v>
      </c>
      <c r="J14" s="44">
        <v>7</v>
      </c>
      <c r="K14" s="44">
        <v>8</v>
      </c>
      <c r="L14" s="44">
        <v>9</v>
      </c>
      <c r="M14" s="44">
        <v>10</v>
      </c>
      <c r="N14" s="44">
        <f t="shared" si="0"/>
        <v>11</v>
      </c>
      <c r="O14" s="44">
        <v>11</v>
      </c>
      <c r="P14" s="44">
        <v>12</v>
      </c>
      <c r="Q14" s="44">
        <v>13</v>
      </c>
      <c r="R14" s="44">
        <v>14</v>
      </c>
      <c r="S14" s="44">
        <f t="shared" si="0"/>
        <v>15</v>
      </c>
      <c r="T14" s="44">
        <f t="shared" si="0"/>
        <v>16</v>
      </c>
      <c r="U14" s="44">
        <f t="shared" si="0"/>
        <v>17</v>
      </c>
      <c r="V14" s="44">
        <f t="shared" si="0"/>
        <v>18</v>
      </c>
      <c r="W14" s="44">
        <f t="shared" si="0"/>
        <v>19</v>
      </c>
      <c r="X14" s="44">
        <f t="shared" si="0"/>
        <v>20</v>
      </c>
      <c r="Y14" s="44">
        <f t="shared" si="0"/>
        <v>21</v>
      </c>
      <c r="Z14" s="44">
        <f t="shared" si="0"/>
        <v>22</v>
      </c>
      <c r="AA14" s="44">
        <f t="shared" si="0"/>
        <v>23</v>
      </c>
      <c r="AB14" s="44">
        <f t="shared" si="0"/>
        <v>24</v>
      </c>
      <c r="AC14" s="44">
        <v>17</v>
      </c>
      <c r="AD14" s="44">
        <f t="shared" si="0"/>
        <v>18</v>
      </c>
      <c r="AE14" s="44">
        <f t="shared" si="0"/>
        <v>19</v>
      </c>
      <c r="AF14" s="44">
        <f t="shared" si="0"/>
        <v>20</v>
      </c>
      <c r="AG14" s="44">
        <f t="shared" si="0"/>
        <v>21</v>
      </c>
      <c r="AH14" s="44">
        <f t="shared" si="0"/>
        <v>22</v>
      </c>
      <c r="AI14" s="44">
        <f t="shared" si="0"/>
        <v>23</v>
      </c>
      <c r="AJ14" s="44">
        <f t="shared" si="0"/>
        <v>24</v>
      </c>
      <c r="AK14" s="44">
        <f t="shared" si="0"/>
        <v>25</v>
      </c>
      <c r="AL14" s="44">
        <f t="shared" si="0"/>
        <v>26</v>
      </c>
      <c r="AM14" s="44">
        <f t="shared" si="0"/>
        <v>27</v>
      </c>
      <c r="AN14" s="44">
        <f t="shared" si="0"/>
        <v>28</v>
      </c>
      <c r="AO14" s="44">
        <v>24</v>
      </c>
      <c r="AP14" s="44">
        <f t="shared" si="0"/>
        <v>25</v>
      </c>
      <c r="AQ14" s="44">
        <f t="shared" si="0"/>
        <v>26</v>
      </c>
      <c r="AR14" s="44">
        <f t="shared" si="0"/>
        <v>27</v>
      </c>
      <c r="AS14" s="44">
        <f t="shared" si="0"/>
        <v>28</v>
      </c>
      <c r="AT14" s="44">
        <f t="shared" si="0"/>
        <v>29</v>
      </c>
      <c r="AU14" s="44">
        <f t="shared" si="0"/>
        <v>30</v>
      </c>
      <c r="AV14" s="44">
        <f t="shared" si="0"/>
        <v>31</v>
      </c>
      <c r="AW14" s="44">
        <f t="shared" si="0"/>
        <v>32</v>
      </c>
      <c r="AX14" s="44">
        <f t="shared" si="0"/>
        <v>33</v>
      </c>
      <c r="AY14" s="44">
        <f t="shared" si="0"/>
        <v>34</v>
      </c>
      <c r="AZ14" s="44">
        <f t="shared" si="0"/>
        <v>35</v>
      </c>
      <c r="BA14" s="44">
        <v>15</v>
      </c>
      <c r="BB14" s="44">
        <v>16</v>
      </c>
      <c r="BC14" s="44">
        <v>17</v>
      </c>
      <c r="BD14" s="44">
        <v>18</v>
      </c>
      <c r="BE14" s="44">
        <v>19</v>
      </c>
      <c r="BF14" s="44">
        <v>20</v>
      </c>
      <c r="BG14" s="44">
        <v>21</v>
      </c>
      <c r="BH14" s="44">
        <v>22</v>
      </c>
      <c r="BI14" s="44">
        <v>23</v>
      </c>
      <c r="BJ14" s="44">
        <v>15</v>
      </c>
      <c r="BK14" s="44">
        <v>16</v>
      </c>
      <c r="BL14" s="44">
        <v>17</v>
      </c>
      <c r="BM14" s="44">
        <v>18</v>
      </c>
      <c r="BN14" s="44">
        <v>19</v>
      </c>
      <c r="BO14" s="44">
        <v>20</v>
      </c>
      <c r="BP14" s="44">
        <v>21</v>
      </c>
      <c r="BQ14" s="44">
        <v>22</v>
      </c>
      <c r="BR14" s="44">
        <v>23</v>
      </c>
      <c r="BS14" s="44">
        <v>24</v>
      </c>
      <c r="BT14" s="44">
        <v>25</v>
      </c>
      <c r="BU14" s="44"/>
      <c r="BV14" s="44"/>
      <c r="BW14" s="44">
        <v>26</v>
      </c>
      <c r="BX14" s="44">
        <v>27</v>
      </c>
      <c r="BY14" s="44">
        <v>28</v>
      </c>
      <c r="BZ14" s="44">
        <v>29</v>
      </c>
      <c r="CA14" s="44">
        <v>30</v>
      </c>
      <c r="CB14" s="44">
        <v>31</v>
      </c>
      <c r="CC14" s="44">
        <v>32</v>
      </c>
      <c r="CD14" s="44">
        <f t="shared" ref="CD14:CE14" si="1">CC14+1</f>
        <v>33</v>
      </c>
      <c r="CE14" s="44">
        <f t="shared" si="1"/>
        <v>34</v>
      </c>
      <c r="CF14" s="44">
        <v>33</v>
      </c>
      <c r="CG14" s="44">
        <v>34</v>
      </c>
      <c r="CH14" s="44">
        <v>35</v>
      </c>
      <c r="CI14" s="44">
        <v>36</v>
      </c>
      <c r="CJ14" s="44">
        <v>37</v>
      </c>
      <c r="CK14" s="44">
        <v>38</v>
      </c>
      <c r="CL14" s="44">
        <v>39</v>
      </c>
      <c r="CM14" s="44">
        <v>40</v>
      </c>
      <c r="CN14" s="44">
        <v>41</v>
      </c>
      <c r="CO14" s="44">
        <v>42</v>
      </c>
      <c r="CP14" s="44">
        <v>43</v>
      </c>
    </row>
    <row r="15" spans="1:94" s="45" customFormat="1" ht="35.1" customHeight="1">
      <c r="A15" s="44"/>
      <c r="B15" s="46" t="s">
        <v>8</v>
      </c>
      <c r="C15" s="46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</row>
    <row r="16" spans="1:94" s="49" customFormat="1" ht="35.1" customHeight="1">
      <c r="A16" s="47" t="s">
        <v>65</v>
      </c>
      <c r="B16" s="48" t="s">
        <v>166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</row>
    <row r="17" spans="1:94" ht="35.1" customHeight="1">
      <c r="A17" s="50" t="s">
        <v>19</v>
      </c>
      <c r="B17" s="51" t="s">
        <v>167</v>
      </c>
      <c r="C17" s="51"/>
      <c r="D17" s="52"/>
      <c r="E17" s="52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</row>
    <row r="18" spans="1:94" s="58" customFormat="1" ht="35.1" customHeight="1">
      <c r="A18" s="50">
        <v>1</v>
      </c>
      <c r="B18" s="55" t="s">
        <v>168</v>
      </c>
      <c r="C18" s="55"/>
      <c r="D18" s="56"/>
      <c r="E18" s="56"/>
      <c r="F18" s="56"/>
      <c r="G18" s="56"/>
      <c r="H18" s="56"/>
      <c r="I18" s="56"/>
      <c r="J18" s="56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</row>
    <row r="19" spans="1:94" s="58" customFormat="1" ht="35.1" customHeight="1">
      <c r="A19" s="59" t="s">
        <v>30</v>
      </c>
      <c r="B19" s="60" t="s">
        <v>169</v>
      </c>
      <c r="C19" s="60"/>
      <c r="D19" s="56"/>
      <c r="E19" s="56"/>
      <c r="F19" s="56"/>
      <c r="G19" s="56"/>
      <c r="H19" s="56"/>
      <c r="I19" s="56"/>
      <c r="J19" s="56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</row>
    <row r="20" spans="1:94" s="63" customFormat="1" ht="35.1" customHeight="1">
      <c r="A20" s="59" t="s">
        <v>80</v>
      </c>
      <c r="B20" s="60" t="s">
        <v>170</v>
      </c>
      <c r="C20" s="60"/>
      <c r="D20" s="61"/>
      <c r="E20" s="61"/>
      <c r="F20" s="61"/>
      <c r="G20" s="61"/>
      <c r="H20" s="61"/>
      <c r="I20" s="61"/>
      <c r="J20" s="61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</row>
    <row r="21" spans="1:94" ht="35.1" customHeight="1">
      <c r="A21" s="64" t="s">
        <v>31</v>
      </c>
      <c r="B21" s="65" t="s">
        <v>32</v>
      </c>
      <c r="C21" s="65"/>
      <c r="D21" s="52"/>
      <c r="E21" s="52"/>
      <c r="F21" s="52"/>
      <c r="G21" s="52"/>
      <c r="H21" s="52"/>
      <c r="I21" s="52"/>
      <c r="J21" s="52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</row>
    <row r="22" spans="1:94" ht="35.1" customHeight="1">
      <c r="A22" s="64" t="s">
        <v>47</v>
      </c>
      <c r="B22" s="65" t="s">
        <v>32</v>
      </c>
      <c r="C22" s="65"/>
      <c r="D22" s="52"/>
      <c r="E22" s="52"/>
      <c r="F22" s="52"/>
      <c r="G22" s="52"/>
      <c r="H22" s="52"/>
      <c r="I22" s="52"/>
      <c r="J22" s="52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</row>
    <row r="23" spans="1:94" ht="35.1" customHeight="1">
      <c r="A23" s="64" t="s">
        <v>33</v>
      </c>
      <c r="B23" s="66" t="s">
        <v>34</v>
      </c>
      <c r="C23" s="66"/>
      <c r="D23" s="52"/>
      <c r="E23" s="52"/>
      <c r="F23" s="52"/>
      <c r="G23" s="52"/>
      <c r="H23" s="52"/>
      <c r="I23" s="52"/>
      <c r="J23" s="52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</row>
    <row r="24" spans="1:94" s="63" customFormat="1" ht="35.1" customHeight="1">
      <c r="A24" s="59" t="s">
        <v>82</v>
      </c>
      <c r="B24" s="60" t="s">
        <v>171</v>
      </c>
      <c r="C24" s="60"/>
      <c r="D24" s="61"/>
      <c r="E24" s="61"/>
      <c r="F24" s="61"/>
      <c r="G24" s="61"/>
      <c r="H24" s="61"/>
      <c r="I24" s="61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</row>
    <row r="25" spans="1:94" ht="35.1" customHeight="1">
      <c r="A25" s="64" t="s">
        <v>31</v>
      </c>
      <c r="B25" s="65" t="s">
        <v>32</v>
      </c>
      <c r="C25" s="65"/>
      <c r="D25" s="52"/>
      <c r="E25" s="52"/>
      <c r="F25" s="52"/>
      <c r="G25" s="52"/>
      <c r="H25" s="52"/>
      <c r="I25" s="52"/>
      <c r="J25" s="52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</row>
    <row r="26" spans="1:94" ht="35.1" customHeight="1">
      <c r="A26" s="64" t="s">
        <v>33</v>
      </c>
      <c r="B26" s="66" t="s">
        <v>34</v>
      </c>
      <c r="C26" s="66"/>
      <c r="D26" s="52"/>
      <c r="E26" s="52"/>
      <c r="F26" s="52"/>
      <c r="G26" s="52"/>
      <c r="H26" s="52"/>
      <c r="I26" s="52"/>
      <c r="J26" s="52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</row>
    <row r="27" spans="1:94" s="63" customFormat="1" ht="35.1" customHeight="1">
      <c r="A27" s="59" t="s">
        <v>83</v>
      </c>
      <c r="B27" s="60" t="s">
        <v>172</v>
      </c>
      <c r="C27" s="60"/>
      <c r="D27" s="61"/>
      <c r="E27" s="61"/>
      <c r="F27" s="61"/>
      <c r="G27" s="61"/>
      <c r="H27" s="61"/>
      <c r="I27" s="61"/>
      <c r="J27" s="6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</row>
    <row r="28" spans="1:94" ht="35.1" customHeight="1">
      <c r="A28" s="64" t="s">
        <v>31</v>
      </c>
      <c r="B28" s="65" t="s">
        <v>32</v>
      </c>
      <c r="C28" s="65"/>
      <c r="D28" s="52"/>
      <c r="E28" s="52"/>
      <c r="F28" s="52"/>
      <c r="G28" s="52"/>
      <c r="H28" s="52"/>
      <c r="I28" s="52"/>
      <c r="J28" s="52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</row>
    <row r="29" spans="1:94" ht="35.1" customHeight="1">
      <c r="A29" s="64" t="s">
        <v>33</v>
      </c>
      <c r="B29" s="66" t="s">
        <v>34</v>
      </c>
      <c r="C29" s="66"/>
      <c r="D29" s="52"/>
      <c r="E29" s="52"/>
      <c r="F29" s="52"/>
      <c r="G29" s="52"/>
      <c r="H29" s="52"/>
      <c r="I29" s="52"/>
      <c r="J29" s="52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</row>
    <row r="30" spans="1:94" s="38" customFormat="1" ht="35.1" customHeight="1">
      <c r="A30" s="59" t="s">
        <v>35</v>
      </c>
      <c r="B30" s="60" t="s">
        <v>173</v>
      </c>
      <c r="C30" s="60"/>
      <c r="D30" s="67"/>
      <c r="E30" s="67"/>
      <c r="F30" s="67"/>
      <c r="G30" s="67"/>
      <c r="H30" s="67"/>
      <c r="I30" s="67"/>
      <c r="J30" s="67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</row>
    <row r="31" spans="1:94" s="63" customFormat="1" ht="35.1" customHeight="1">
      <c r="A31" s="59" t="s">
        <v>80</v>
      </c>
      <c r="B31" s="60" t="s">
        <v>170</v>
      </c>
      <c r="C31" s="60"/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</row>
    <row r="32" spans="1:94" ht="35.1" customHeight="1">
      <c r="A32" s="64" t="s">
        <v>31</v>
      </c>
      <c r="B32" s="65" t="s">
        <v>32</v>
      </c>
      <c r="C32" s="65"/>
      <c r="D32" s="52"/>
      <c r="E32" s="52"/>
      <c r="F32" s="52"/>
      <c r="G32" s="52"/>
      <c r="H32" s="52"/>
      <c r="I32" s="52"/>
      <c r="J32" s="52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</row>
    <row r="33" spans="1:94" ht="35.1" customHeight="1">
      <c r="A33" s="64" t="s">
        <v>33</v>
      </c>
      <c r="B33" s="66" t="s">
        <v>34</v>
      </c>
      <c r="C33" s="66"/>
      <c r="D33" s="52"/>
      <c r="E33" s="52"/>
      <c r="F33" s="52"/>
      <c r="G33" s="52"/>
      <c r="H33" s="52"/>
      <c r="I33" s="52"/>
      <c r="J33" s="52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</row>
    <row r="34" spans="1:94" s="63" customFormat="1" ht="35.1" customHeight="1">
      <c r="A34" s="59" t="s">
        <v>82</v>
      </c>
      <c r="B34" s="60" t="s">
        <v>171</v>
      </c>
      <c r="C34" s="60"/>
      <c r="D34" s="61"/>
      <c r="E34" s="61"/>
      <c r="F34" s="61"/>
      <c r="G34" s="61"/>
      <c r="H34" s="61"/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</row>
    <row r="35" spans="1:94" ht="35.1" customHeight="1">
      <c r="A35" s="64" t="s">
        <v>31</v>
      </c>
      <c r="B35" s="65" t="s">
        <v>32</v>
      </c>
      <c r="C35" s="65"/>
      <c r="D35" s="52"/>
      <c r="E35" s="52"/>
      <c r="F35" s="52"/>
      <c r="G35" s="52"/>
      <c r="H35" s="52"/>
      <c r="I35" s="52"/>
      <c r="J35" s="52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</row>
    <row r="36" spans="1:94" ht="35.1" customHeight="1">
      <c r="A36" s="64" t="s">
        <v>33</v>
      </c>
      <c r="B36" s="66" t="s">
        <v>34</v>
      </c>
      <c r="C36" s="66"/>
      <c r="D36" s="52"/>
      <c r="E36" s="52"/>
      <c r="F36" s="52"/>
      <c r="G36" s="52"/>
      <c r="H36" s="52"/>
      <c r="I36" s="52"/>
      <c r="J36" s="52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</row>
    <row r="37" spans="1:94" s="63" customFormat="1" ht="35.1" customHeight="1">
      <c r="A37" s="59" t="s">
        <v>83</v>
      </c>
      <c r="B37" s="60" t="s">
        <v>172</v>
      </c>
      <c r="C37" s="60"/>
      <c r="D37" s="61"/>
      <c r="E37" s="61"/>
      <c r="F37" s="61"/>
      <c r="G37" s="61"/>
      <c r="H37" s="61"/>
      <c r="I37" s="61"/>
      <c r="J37" s="61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</row>
    <row r="38" spans="1:94" ht="35.1" customHeight="1">
      <c r="A38" s="64" t="s">
        <v>31</v>
      </c>
      <c r="B38" s="65" t="s">
        <v>32</v>
      </c>
      <c r="C38" s="65"/>
      <c r="D38" s="52"/>
      <c r="E38" s="52"/>
      <c r="F38" s="52"/>
      <c r="G38" s="52"/>
      <c r="H38" s="52"/>
      <c r="I38" s="52"/>
      <c r="J38" s="52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</row>
    <row r="39" spans="1:94" ht="35.1" customHeight="1">
      <c r="A39" s="64" t="s">
        <v>33</v>
      </c>
      <c r="B39" s="66" t="s">
        <v>34</v>
      </c>
      <c r="C39" s="66"/>
      <c r="D39" s="52"/>
      <c r="E39" s="52"/>
      <c r="F39" s="52"/>
      <c r="G39" s="52"/>
      <c r="H39" s="52"/>
      <c r="I39" s="52"/>
      <c r="J39" s="52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</row>
    <row r="40" spans="1:94" s="38" customFormat="1" ht="35.1" customHeight="1">
      <c r="A40" s="59" t="s">
        <v>174</v>
      </c>
      <c r="B40" s="60" t="s">
        <v>175</v>
      </c>
      <c r="C40" s="60"/>
      <c r="D40" s="60"/>
      <c r="E40" s="67"/>
      <c r="F40" s="67"/>
      <c r="G40" s="67"/>
      <c r="H40" s="67"/>
      <c r="I40" s="67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</row>
    <row r="41" spans="1:94" s="63" customFormat="1" ht="35.1" customHeight="1">
      <c r="A41" s="59" t="s">
        <v>80</v>
      </c>
      <c r="B41" s="60" t="s">
        <v>170</v>
      </c>
      <c r="C41" s="60"/>
      <c r="D41" s="61"/>
      <c r="E41" s="61"/>
      <c r="F41" s="61"/>
      <c r="G41" s="61"/>
      <c r="H41" s="61"/>
      <c r="I41" s="61"/>
      <c r="J41" s="61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</row>
    <row r="42" spans="1:94" ht="35.1" customHeight="1">
      <c r="A42" s="64" t="s">
        <v>31</v>
      </c>
      <c r="B42" s="65" t="s">
        <v>32</v>
      </c>
      <c r="C42" s="65"/>
      <c r="D42" s="52"/>
      <c r="E42" s="52"/>
      <c r="F42" s="52"/>
      <c r="G42" s="52"/>
      <c r="H42" s="52"/>
      <c r="I42" s="52"/>
      <c r="J42" s="52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</row>
    <row r="43" spans="1:94" ht="35.1" customHeight="1">
      <c r="A43" s="64" t="s">
        <v>33</v>
      </c>
      <c r="B43" s="66" t="s">
        <v>34</v>
      </c>
      <c r="C43" s="66"/>
      <c r="D43" s="52"/>
      <c r="E43" s="52"/>
      <c r="F43" s="52"/>
      <c r="G43" s="52"/>
      <c r="H43" s="52"/>
      <c r="I43" s="52"/>
      <c r="J43" s="52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</row>
    <row r="44" spans="1:94" s="63" customFormat="1" ht="35.1" customHeight="1">
      <c r="A44" s="59" t="s">
        <v>82</v>
      </c>
      <c r="B44" s="60" t="s">
        <v>171</v>
      </c>
      <c r="C44" s="60"/>
      <c r="D44" s="61"/>
      <c r="E44" s="61"/>
      <c r="F44" s="61"/>
      <c r="G44" s="61"/>
      <c r="H44" s="61"/>
      <c r="I44" s="61"/>
      <c r="J44" s="61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</row>
    <row r="45" spans="1:94" ht="35.1" customHeight="1">
      <c r="A45" s="64" t="s">
        <v>31</v>
      </c>
      <c r="B45" s="65" t="s">
        <v>32</v>
      </c>
      <c r="C45" s="65"/>
      <c r="D45" s="52"/>
      <c r="E45" s="52"/>
      <c r="F45" s="52"/>
      <c r="G45" s="52"/>
      <c r="H45" s="52"/>
      <c r="I45" s="52"/>
      <c r="J45" s="52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</row>
    <row r="46" spans="1:94" ht="35.1" customHeight="1">
      <c r="A46" s="64" t="s">
        <v>33</v>
      </c>
      <c r="B46" s="66" t="s">
        <v>34</v>
      </c>
      <c r="C46" s="66"/>
      <c r="D46" s="52"/>
      <c r="E46" s="52"/>
      <c r="F46" s="52"/>
      <c r="G46" s="52"/>
      <c r="H46" s="52"/>
      <c r="I46" s="52"/>
      <c r="J46" s="52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</row>
    <row r="47" spans="1:94" s="63" customFormat="1" ht="35.1" customHeight="1">
      <c r="A47" s="59" t="s">
        <v>83</v>
      </c>
      <c r="B47" s="60" t="s">
        <v>172</v>
      </c>
      <c r="C47" s="60"/>
      <c r="D47" s="61"/>
      <c r="E47" s="61"/>
      <c r="F47" s="61"/>
      <c r="G47" s="61"/>
      <c r="H47" s="61"/>
      <c r="I47" s="61"/>
      <c r="J47" s="61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</row>
    <row r="48" spans="1:94" ht="35.1" customHeight="1">
      <c r="A48" s="64" t="s">
        <v>31</v>
      </c>
      <c r="B48" s="65" t="s">
        <v>32</v>
      </c>
      <c r="C48" s="65"/>
      <c r="D48" s="52"/>
      <c r="E48" s="52"/>
      <c r="F48" s="52"/>
      <c r="G48" s="52"/>
      <c r="H48" s="52"/>
      <c r="I48" s="52"/>
      <c r="J48" s="52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</row>
    <row r="49" spans="1:94" ht="35.1" customHeight="1">
      <c r="A49" s="64" t="s">
        <v>33</v>
      </c>
      <c r="B49" s="66" t="s">
        <v>34</v>
      </c>
      <c r="C49" s="66"/>
      <c r="D49" s="52"/>
      <c r="E49" s="52"/>
      <c r="F49" s="52"/>
      <c r="G49" s="52"/>
      <c r="H49" s="52"/>
      <c r="I49" s="52"/>
      <c r="J49" s="52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</row>
    <row r="50" spans="1:94" s="63" customFormat="1" ht="35.1" customHeight="1">
      <c r="A50" s="59" t="s">
        <v>176</v>
      </c>
      <c r="B50" s="60" t="s">
        <v>177</v>
      </c>
      <c r="C50" s="60"/>
      <c r="D50" s="61"/>
      <c r="E50" s="61"/>
      <c r="F50" s="61"/>
      <c r="G50" s="61"/>
      <c r="H50" s="61"/>
      <c r="I50" s="61"/>
      <c r="J50" s="61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</row>
    <row r="51" spans="1:94" s="63" customFormat="1" ht="35.1" customHeight="1">
      <c r="A51" s="59" t="s">
        <v>80</v>
      </c>
      <c r="B51" s="60" t="s">
        <v>170</v>
      </c>
      <c r="C51" s="60"/>
      <c r="D51" s="61"/>
      <c r="E51" s="61"/>
      <c r="F51" s="61"/>
      <c r="G51" s="61"/>
      <c r="H51" s="61"/>
      <c r="I51" s="61"/>
      <c r="J51" s="61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</row>
    <row r="52" spans="1:94" s="63" customFormat="1" ht="35.1" customHeight="1">
      <c r="A52" s="64" t="s">
        <v>31</v>
      </c>
      <c r="B52" s="65" t="s">
        <v>32</v>
      </c>
      <c r="C52" s="65"/>
      <c r="D52" s="61"/>
      <c r="E52" s="61"/>
      <c r="F52" s="61"/>
      <c r="G52" s="61"/>
      <c r="H52" s="61"/>
      <c r="I52" s="61"/>
      <c r="J52" s="61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</row>
    <row r="53" spans="1:94" s="63" customFormat="1" ht="35.1" customHeight="1">
      <c r="A53" s="64" t="s">
        <v>33</v>
      </c>
      <c r="B53" s="66" t="s">
        <v>34</v>
      </c>
      <c r="C53" s="66"/>
      <c r="D53" s="61"/>
      <c r="E53" s="61"/>
      <c r="F53" s="61"/>
      <c r="G53" s="61"/>
      <c r="H53" s="61"/>
      <c r="I53" s="61"/>
      <c r="J53" s="61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</row>
    <row r="54" spans="1:94" s="63" customFormat="1" ht="35.1" customHeight="1">
      <c r="A54" s="59" t="s">
        <v>82</v>
      </c>
      <c r="B54" s="60" t="s">
        <v>171</v>
      </c>
      <c r="C54" s="60"/>
      <c r="D54" s="61"/>
      <c r="E54" s="61"/>
      <c r="F54" s="61"/>
      <c r="G54" s="61"/>
      <c r="H54" s="61"/>
      <c r="I54" s="61"/>
      <c r="J54" s="61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</row>
    <row r="55" spans="1:94" s="63" customFormat="1" ht="35.1" customHeight="1">
      <c r="A55" s="64" t="s">
        <v>31</v>
      </c>
      <c r="B55" s="65" t="s">
        <v>32</v>
      </c>
      <c r="C55" s="65"/>
      <c r="D55" s="61"/>
      <c r="E55" s="61"/>
      <c r="F55" s="61"/>
      <c r="G55" s="61"/>
      <c r="H55" s="61"/>
      <c r="I55" s="61"/>
      <c r="J55" s="61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</row>
    <row r="56" spans="1:94" s="63" customFormat="1" ht="35.1" customHeight="1">
      <c r="A56" s="64" t="s">
        <v>33</v>
      </c>
      <c r="B56" s="66" t="s">
        <v>34</v>
      </c>
      <c r="C56" s="66"/>
      <c r="D56" s="61"/>
      <c r="E56" s="61"/>
      <c r="F56" s="61"/>
      <c r="G56" s="61"/>
      <c r="H56" s="61"/>
      <c r="I56" s="61"/>
      <c r="J56" s="61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</row>
    <row r="57" spans="1:94" ht="35.1" customHeight="1">
      <c r="A57" s="59" t="s">
        <v>83</v>
      </c>
      <c r="B57" s="60" t="s">
        <v>172</v>
      </c>
      <c r="C57" s="60"/>
      <c r="D57" s="52"/>
      <c r="E57" s="52"/>
      <c r="F57" s="52"/>
      <c r="G57" s="52"/>
      <c r="H57" s="52"/>
      <c r="I57" s="52"/>
      <c r="J57" s="52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</row>
    <row r="58" spans="1:94" ht="35.1" customHeight="1">
      <c r="A58" s="64" t="s">
        <v>31</v>
      </c>
      <c r="B58" s="65" t="s">
        <v>32</v>
      </c>
      <c r="C58" s="65"/>
      <c r="D58" s="52"/>
      <c r="E58" s="52"/>
      <c r="F58" s="52"/>
      <c r="G58" s="52"/>
      <c r="H58" s="52"/>
      <c r="I58" s="52"/>
      <c r="J58" s="52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</row>
    <row r="59" spans="1:94" ht="35.1" customHeight="1">
      <c r="A59" s="64" t="s">
        <v>33</v>
      </c>
      <c r="B59" s="66" t="s">
        <v>34</v>
      </c>
      <c r="C59" s="66"/>
      <c r="D59" s="52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</row>
    <row r="60" spans="1:94" ht="35.1" customHeight="1">
      <c r="A60" s="50" t="s">
        <v>20</v>
      </c>
      <c r="B60" s="51" t="s">
        <v>167</v>
      </c>
      <c r="C60" s="51"/>
      <c r="D60" s="52"/>
      <c r="E60" s="52"/>
      <c r="F60" s="52"/>
      <c r="G60" s="52"/>
      <c r="H60" s="52"/>
      <c r="I60" s="52"/>
      <c r="J60" s="52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</row>
    <row r="61" spans="1:94" ht="35.1" customHeight="1">
      <c r="A61" s="64" t="s">
        <v>33</v>
      </c>
      <c r="B61" s="55" t="s">
        <v>113</v>
      </c>
      <c r="C61" s="55"/>
      <c r="D61" s="52"/>
      <c r="E61" s="52"/>
      <c r="F61" s="52"/>
      <c r="G61" s="52"/>
      <c r="H61" s="52"/>
      <c r="I61" s="52"/>
      <c r="J61" s="52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</row>
    <row r="62" spans="1:94" ht="35.1" customHeight="1">
      <c r="A62" s="50" t="s">
        <v>70</v>
      </c>
      <c r="B62" s="55" t="s">
        <v>178</v>
      </c>
      <c r="C62" s="46"/>
      <c r="D62" s="52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</row>
    <row r="63" spans="1:94" s="58" customFormat="1" ht="35.1" customHeight="1">
      <c r="A63" s="50" t="s">
        <v>33</v>
      </c>
      <c r="B63" s="55" t="s">
        <v>179</v>
      </c>
      <c r="C63" s="55"/>
      <c r="D63" s="56"/>
      <c r="E63" s="56"/>
      <c r="F63" s="56"/>
      <c r="G63" s="56"/>
      <c r="H63" s="56"/>
      <c r="I63" s="56"/>
      <c r="J63" s="5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</row>
    <row r="64" spans="1:94" s="49" customFormat="1" ht="12.75" customHeight="1">
      <c r="A64" s="47"/>
      <c r="B64" s="4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</row>
    <row r="65" spans="1:94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</row>
    <row r="66" spans="1:94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</row>
    <row r="67" spans="1:94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</row>
    <row r="68" spans="1:94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</row>
    <row r="69" spans="1:94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</row>
    <row r="70" spans="1:94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</row>
    <row r="71" spans="1:94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</row>
    <row r="72" spans="1:9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</row>
    <row r="73" spans="1:94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</row>
    <row r="74" spans="1:9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</row>
    <row r="75" spans="1:94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</row>
    <row r="76" spans="1:94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</row>
    <row r="77" spans="1:94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</row>
    <row r="78" spans="1:94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</row>
    <row r="79" spans="1:94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</row>
    <row r="80" spans="1:94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</row>
    <row r="81" spans="1:94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</row>
    <row r="82" spans="1:94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</row>
    <row r="83" spans="1:94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</row>
    <row r="84" spans="1:9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</row>
    <row r="85" spans="1:94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</row>
    <row r="86" spans="1:94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</row>
    <row r="87" spans="1:94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</row>
    <row r="88" spans="1:94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</row>
    <row r="89" spans="1:94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</row>
    <row r="90" spans="1:94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</row>
    <row r="91" spans="1:94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</row>
    <row r="92" spans="1:94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</row>
    <row r="93" spans="1:94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</row>
    <row r="94" spans="1:94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</row>
    <row r="95" spans="1:94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</row>
    <row r="96" spans="1:94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</row>
    <row r="97" spans="1:94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</row>
    <row r="98" spans="1:94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</row>
    <row r="99" spans="1:94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</row>
    <row r="100" spans="1:94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</row>
    <row r="101" spans="1:94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</row>
    <row r="102" spans="1:94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</row>
    <row r="103" spans="1:94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</row>
    <row r="104" spans="1:94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</row>
    <row r="105" spans="1:94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</row>
    <row r="106" spans="1:94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</row>
    <row r="107" spans="1:94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</row>
    <row r="108" spans="1:94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</row>
    <row r="109" spans="1:94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</row>
    <row r="110" spans="1:94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</row>
    <row r="111" spans="1:94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</row>
    <row r="112" spans="1:94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</row>
    <row r="113" spans="1:94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</row>
    <row r="114" spans="1:94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</row>
    <row r="115" spans="1:94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</row>
    <row r="116" spans="1:94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</row>
    <row r="117" spans="1:94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</row>
    <row r="118" spans="1:94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</row>
    <row r="119" spans="1:94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</row>
    <row r="120" spans="1:94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</row>
    <row r="121" spans="1:94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</row>
    <row r="122" spans="1:94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</row>
    <row r="123" spans="1:94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</row>
    <row r="124" spans="1:94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</row>
    <row r="125" spans="1:94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</row>
    <row r="126" spans="1:94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</row>
    <row r="127" spans="1:94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</row>
    <row r="128" spans="1:94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</row>
    <row r="129" spans="1:94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</row>
    <row r="130" spans="1:94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</row>
    <row r="131" spans="1:94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</row>
    <row r="132" spans="1:94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</row>
    <row r="133" spans="1:94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</row>
    <row r="134" spans="1:94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</row>
    <row r="135" spans="1:94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</row>
    <row r="136" spans="1:94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</row>
    <row r="137" spans="1:94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</row>
    <row r="138" spans="1:94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</row>
    <row r="139" spans="1:94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</row>
    <row r="140" spans="1:94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</row>
    <row r="141" spans="1:94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</row>
    <row r="142" spans="1:94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</row>
    <row r="143" spans="1:94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</row>
    <row r="144" spans="1:94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</row>
    <row r="145" spans="1:94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</row>
    <row r="146" spans="1:94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</row>
    <row r="147" spans="1:94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</row>
    <row r="148" spans="1:94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</row>
    <row r="149" spans="1:94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</row>
    <row r="150" spans="1:94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</row>
    <row r="151" spans="1:94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</row>
    <row r="152" spans="1:94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</row>
    <row r="153" spans="1:94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</row>
    <row r="154" spans="1:94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</row>
    <row r="155" spans="1:94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</row>
    <row r="156" spans="1:94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</row>
    <row r="157" spans="1:94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</row>
    <row r="158" spans="1:94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</row>
    <row r="159" spans="1:94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</row>
    <row r="160" spans="1:94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</row>
    <row r="161" spans="1:94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</row>
    <row r="162" spans="1:94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</row>
    <row r="163" spans="1:94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</row>
    <row r="164" spans="1:94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</row>
    <row r="165" spans="1:94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</row>
    <row r="166" spans="1:94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</row>
    <row r="167" spans="1:94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</row>
    <row r="168" spans="1:94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</row>
    <row r="169" spans="1:94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</row>
    <row r="170" spans="1:94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</row>
    <row r="171" spans="1:94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</row>
    <row r="172" spans="1:94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</row>
    <row r="173" spans="1:94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</row>
    <row r="174" spans="1:94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</row>
    <row r="175" spans="1:94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</row>
    <row r="176" spans="1:94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</row>
    <row r="177" spans="1:94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</row>
    <row r="178" spans="1:94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</row>
    <row r="179" spans="1:94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</row>
    <row r="180" spans="1:94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</row>
    <row r="181" spans="1:94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</row>
    <row r="182" spans="1:94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</row>
    <row r="183" spans="1:94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</row>
    <row r="184" spans="1:94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</row>
    <row r="185" spans="1:94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</row>
    <row r="186" spans="1:94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</row>
    <row r="187" spans="1:94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</row>
    <row r="188" spans="1:94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</row>
    <row r="189" spans="1:94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</row>
    <row r="190" spans="1:94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</row>
    <row r="191" spans="1:94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</row>
    <row r="192" spans="1:94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</row>
    <row r="193" spans="1:94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</row>
    <row r="194" spans="1:94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</row>
    <row r="195" spans="1:94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</row>
    <row r="196" spans="1:94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</row>
    <row r="197" spans="1:94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</row>
    <row r="198" spans="1:94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</row>
    <row r="199" spans="1:94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</row>
    <row r="200" spans="1:94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</row>
    <row r="201" spans="1:94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</row>
    <row r="202" spans="1:94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</row>
    <row r="203" spans="1:94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</row>
    <row r="204" spans="1:94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</row>
    <row r="205" spans="1:94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</row>
    <row r="206" spans="1:94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</row>
    <row r="207" spans="1:94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</row>
    <row r="208" spans="1:94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</row>
    <row r="209" spans="1:94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</row>
    <row r="210" spans="1:94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</row>
    <row r="211" spans="1:94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/>
    </row>
    <row r="212" spans="1:94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</row>
    <row r="213" spans="1:94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</row>
    <row r="214" spans="1:94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</row>
    <row r="215" spans="1:94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</row>
    <row r="216" spans="1:94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</row>
    <row r="217" spans="1:94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</row>
    <row r="218" spans="1:94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</row>
    <row r="219" spans="1:94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</row>
    <row r="220" spans="1:94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</row>
    <row r="221" spans="1:94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</row>
    <row r="222" spans="1:94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</row>
    <row r="223" spans="1:94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</row>
    <row r="224" spans="1:94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</row>
    <row r="225" spans="1:94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</row>
    <row r="226" spans="1:94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</row>
    <row r="227" spans="1:94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</row>
    <row r="228" spans="1:94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</row>
    <row r="229" spans="1:94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</row>
    <row r="230" spans="1:94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  <c r="CO230" s="37"/>
      <c r="CP230" s="37"/>
    </row>
    <row r="231" spans="1:94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  <c r="CO231" s="37"/>
      <c r="CP231" s="37"/>
    </row>
    <row r="232" spans="1:94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</row>
    <row r="233" spans="1:94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  <c r="CO233" s="37"/>
      <c r="CP233" s="37"/>
    </row>
    <row r="234" spans="1:94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  <c r="CO234" s="37"/>
      <c r="CP234" s="37"/>
    </row>
    <row r="235" spans="1:94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</row>
    <row r="236" spans="1:94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</row>
    <row r="237" spans="1:94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</row>
    <row r="238" spans="1:94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</row>
    <row r="239" spans="1:94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</row>
    <row r="240" spans="1:94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7"/>
      <c r="CL240" s="37"/>
      <c r="CM240" s="37"/>
      <c r="CN240" s="37"/>
      <c r="CO240" s="37"/>
      <c r="CP240" s="37"/>
    </row>
    <row r="241" spans="1:94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37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  <c r="CI241" s="37"/>
      <c r="CJ241" s="37"/>
      <c r="CK241" s="37"/>
      <c r="CL241" s="37"/>
      <c r="CM241" s="37"/>
      <c r="CN241" s="37"/>
      <c r="CO241" s="37"/>
      <c r="CP241" s="37"/>
    </row>
    <row r="242" spans="1:94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37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  <c r="CI242" s="37"/>
      <c r="CJ242" s="37"/>
      <c r="CK242" s="37"/>
      <c r="CL242" s="37"/>
      <c r="CM242" s="37"/>
      <c r="CN242" s="37"/>
      <c r="CO242" s="37"/>
      <c r="CP242" s="37"/>
    </row>
    <row r="243" spans="1:94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37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  <c r="CI243" s="37"/>
      <c r="CJ243" s="37"/>
      <c r="CK243" s="37"/>
      <c r="CL243" s="37"/>
      <c r="CM243" s="37"/>
      <c r="CN243" s="37"/>
      <c r="CO243" s="37"/>
      <c r="CP243" s="37"/>
    </row>
    <row r="244" spans="1:94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</row>
    <row r="245" spans="1:94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  <c r="CO245" s="37"/>
      <c r="CP245" s="37"/>
    </row>
    <row r="246" spans="1:94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  <c r="CO246" s="37"/>
      <c r="CP246" s="37"/>
    </row>
    <row r="247" spans="1:94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</row>
    <row r="248" spans="1:94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</row>
    <row r="249" spans="1:94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  <c r="CI249" s="37"/>
      <c r="CJ249" s="37"/>
      <c r="CK249" s="37"/>
      <c r="CL249" s="37"/>
      <c r="CM249" s="37"/>
      <c r="CN249" s="37"/>
      <c r="CO249" s="37"/>
      <c r="CP249" s="37"/>
    </row>
    <row r="250" spans="1:94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  <c r="CI250" s="37"/>
      <c r="CJ250" s="37"/>
      <c r="CK250" s="37"/>
      <c r="CL250" s="37"/>
      <c r="CM250" s="37"/>
      <c r="CN250" s="37"/>
      <c r="CO250" s="37"/>
      <c r="CP250" s="37"/>
    </row>
    <row r="251" spans="1:94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  <c r="CI251" s="37"/>
      <c r="CJ251" s="37"/>
      <c r="CK251" s="37"/>
      <c r="CL251" s="37"/>
      <c r="CM251" s="37"/>
      <c r="CN251" s="37"/>
      <c r="CO251" s="37"/>
      <c r="CP251" s="37"/>
    </row>
    <row r="252" spans="1:94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37"/>
      <c r="BQ252" s="37"/>
      <c r="BR252" s="37"/>
      <c r="BS252" s="37"/>
      <c r="BT252" s="37"/>
      <c r="BU252" s="37"/>
      <c r="BV252" s="37"/>
      <c r="BW252" s="37"/>
      <c r="BX252" s="37"/>
      <c r="BY252" s="37"/>
      <c r="BZ252" s="37"/>
      <c r="CA252" s="37"/>
      <c r="CB252" s="37"/>
      <c r="CC252" s="37"/>
      <c r="CD252" s="37"/>
      <c r="CE252" s="37"/>
      <c r="CF252" s="37"/>
      <c r="CG252" s="37"/>
      <c r="CH252" s="37"/>
      <c r="CI252" s="37"/>
      <c r="CJ252" s="37"/>
      <c r="CK252" s="37"/>
      <c r="CL252" s="37"/>
      <c r="CM252" s="37"/>
      <c r="CN252" s="37"/>
      <c r="CO252" s="37"/>
      <c r="CP252" s="37"/>
    </row>
    <row r="253" spans="1:94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7"/>
      <c r="CN253" s="37"/>
      <c r="CO253" s="37"/>
      <c r="CP253" s="37"/>
    </row>
    <row r="254" spans="1:94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  <c r="CI254" s="37"/>
      <c r="CJ254" s="37"/>
      <c r="CK254" s="37"/>
      <c r="CL254" s="37"/>
      <c r="CM254" s="37"/>
      <c r="CN254" s="37"/>
      <c r="CO254" s="37"/>
      <c r="CP254" s="37"/>
    </row>
    <row r="255" spans="1:94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  <c r="CI255" s="37"/>
      <c r="CJ255" s="37"/>
      <c r="CK255" s="37"/>
      <c r="CL255" s="37"/>
      <c r="CM255" s="37"/>
      <c r="CN255" s="37"/>
      <c r="CO255" s="37"/>
      <c r="CP255" s="37"/>
    </row>
    <row r="256" spans="1:94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</row>
    <row r="257" spans="1:94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  <c r="CI257" s="37"/>
      <c r="CJ257" s="37"/>
      <c r="CK257" s="37"/>
      <c r="CL257" s="37"/>
      <c r="CM257" s="37"/>
      <c r="CN257" s="37"/>
      <c r="CO257" s="37"/>
      <c r="CP257" s="37"/>
    </row>
    <row r="258" spans="1:94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  <c r="CI258" s="37"/>
      <c r="CJ258" s="37"/>
      <c r="CK258" s="37"/>
      <c r="CL258" s="37"/>
      <c r="CM258" s="37"/>
      <c r="CN258" s="37"/>
      <c r="CO258" s="37"/>
      <c r="CP258" s="37"/>
    </row>
    <row r="259" spans="1:94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  <c r="CI259" s="37"/>
      <c r="CJ259" s="37"/>
      <c r="CK259" s="37"/>
      <c r="CL259" s="37"/>
      <c r="CM259" s="37"/>
      <c r="CN259" s="37"/>
      <c r="CO259" s="37"/>
      <c r="CP259" s="37"/>
    </row>
    <row r="260" spans="1:94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</row>
    <row r="261" spans="1:94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  <c r="CI261" s="37"/>
      <c r="CJ261" s="37"/>
      <c r="CK261" s="37"/>
      <c r="CL261" s="37"/>
      <c r="CM261" s="37"/>
      <c r="CN261" s="37"/>
      <c r="CO261" s="37"/>
      <c r="CP261" s="37"/>
    </row>
    <row r="262" spans="1:94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  <c r="CO262" s="37"/>
      <c r="CP262" s="37"/>
    </row>
    <row r="263" spans="1:94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  <c r="CI263" s="37"/>
      <c r="CJ263" s="37"/>
      <c r="CK263" s="37"/>
      <c r="CL263" s="37"/>
      <c r="CM263" s="37"/>
      <c r="CN263" s="37"/>
      <c r="CO263" s="37"/>
      <c r="CP263" s="37"/>
    </row>
    <row r="264" spans="1:94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37"/>
      <c r="BR264" s="37"/>
      <c r="BS264" s="37"/>
      <c r="BT264" s="37"/>
      <c r="BU264" s="37"/>
      <c r="BV264" s="37"/>
      <c r="BW264" s="37"/>
      <c r="BX264" s="37"/>
      <c r="BY264" s="37"/>
      <c r="BZ264" s="37"/>
      <c r="CA264" s="37"/>
      <c r="CB264" s="37"/>
      <c r="CC264" s="37"/>
      <c r="CD264" s="37"/>
      <c r="CE264" s="37"/>
      <c r="CF264" s="37"/>
      <c r="CG264" s="37"/>
      <c r="CH264" s="37"/>
      <c r="CI264" s="37"/>
      <c r="CJ264" s="37"/>
      <c r="CK264" s="37"/>
      <c r="CL264" s="37"/>
      <c r="CM264" s="37"/>
      <c r="CN264" s="37"/>
      <c r="CO264" s="37"/>
      <c r="CP264" s="37"/>
    </row>
    <row r="265" spans="1:94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</row>
    <row r="266" spans="1:94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  <c r="CI266" s="37"/>
      <c r="CJ266" s="37"/>
      <c r="CK266" s="37"/>
      <c r="CL266" s="37"/>
      <c r="CM266" s="37"/>
      <c r="CN266" s="37"/>
      <c r="CO266" s="37"/>
      <c r="CP266" s="37"/>
    </row>
    <row r="267" spans="1:94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  <c r="CI267" s="37"/>
      <c r="CJ267" s="37"/>
      <c r="CK267" s="37"/>
      <c r="CL267" s="37"/>
      <c r="CM267" s="37"/>
      <c r="CN267" s="37"/>
      <c r="CO267" s="37"/>
      <c r="CP267" s="37"/>
    </row>
    <row r="268" spans="1:94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</row>
    <row r="269" spans="1:94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  <c r="CI269" s="37"/>
      <c r="CJ269" s="37"/>
      <c r="CK269" s="37"/>
      <c r="CL269" s="37"/>
      <c r="CM269" s="37"/>
      <c r="CN269" s="37"/>
      <c r="CO269" s="37"/>
      <c r="CP269" s="37"/>
    </row>
    <row r="270" spans="1:94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</row>
    <row r="271" spans="1:94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37"/>
      <c r="BN271" s="37"/>
      <c r="BO271" s="37"/>
      <c r="BP271" s="37"/>
      <c r="BQ271" s="37"/>
      <c r="BR271" s="37"/>
      <c r="BS271" s="37"/>
      <c r="BT271" s="37"/>
      <c r="BU271" s="37"/>
      <c r="BV271" s="37"/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  <c r="CI271" s="37"/>
      <c r="CJ271" s="37"/>
      <c r="CK271" s="37"/>
      <c r="CL271" s="37"/>
      <c r="CM271" s="37"/>
      <c r="CN271" s="37"/>
      <c r="CO271" s="37"/>
      <c r="CP271" s="37"/>
    </row>
    <row r="272" spans="1:94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7"/>
      <c r="BS272" s="37"/>
      <c r="BT272" s="37"/>
      <c r="BU272" s="37"/>
      <c r="BV272" s="37"/>
      <c r="BW272" s="37"/>
      <c r="BX272" s="37"/>
      <c r="BY272" s="37"/>
      <c r="BZ272" s="37"/>
      <c r="CA272" s="37"/>
      <c r="CB272" s="37"/>
      <c r="CC272" s="37"/>
      <c r="CD272" s="37"/>
      <c r="CE272" s="37"/>
      <c r="CF272" s="37"/>
      <c r="CG272" s="37"/>
      <c r="CH272" s="37"/>
      <c r="CI272" s="37"/>
      <c r="CJ272" s="37"/>
      <c r="CK272" s="37"/>
      <c r="CL272" s="37"/>
      <c r="CM272" s="37"/>
      <c r="CN272" s="37"/>
      <c r="CO272" s="37"/>
      <c r="CP272" s="37"/>
    </row>
    <row r="273" spans="1:94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7"/>
      <c r="BS273" s="37"/>
      <c r="BT273" s="37"/>
      <c r="BU273" s="37"/>
      <c r="BV273" s="37"/>
      <c r="BW273" s="37"/>
      <c r="BX273" s="37"/>
      <c r="BY273" s="37"/>
      <c r="BZ273" s="37"/>
      <c r="CA273" s="37"/>
      <c r="CB273" s="37"/>
      <c r="CC273" s="37"/>
      <c r="CD273" s="37"/>
      <c r="CE273" s="37"/>
      <c r="CF273" s="37"/>
      <c r="CG273" s="37"/>
      <c r="CH273" s="37"/>
      <c r="CI273" s="37"/>
      <c r="CJ273" s="37"/>
      <c r="CK273" s="37"/>
      <c r="CL273" s="37"/>
      <c r="CM273" s="37"/>
      <c r="CN273" s="37"/>
      <c r="CO273" s="37"/>
      <c r="CP273" s="37"/>
    </row>
    <row r="274" spans="1:94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7"/>
      <c r="BS274" s="37"/>
      <c r="BT274" s="37"/>
      <c r="BU274" s="37"/>
      <c r="BV274" s="37"/>
      <c r="BW274" s="37"/>
      <c r="BX274" s="37"/>
      <c r="BY274" s="37"/>
      <c r="BZ274" s="37"/>
      <c r="CA274" s="37"/>
      <c r="CB274" s="37"/>
      <c r="CC274" s="37"/>
      <c r="CD274" s="37"/>
      <c r="CE274" s="37"/>
      <c r="CF274" s="37"/>
      <c r="CG274" s="37"/>
      <c r="CH274" s="37"/>
      <c r="CI274" s="37"/>
      <c r="CJ274" s="37"/>
      <c r="CK274" s="37"/>
      <c r="CL274" s="37"/>
      <c r="CM274" s="37"/>
      <c r="CN274" s="37"/>
      <c r="CO274" s="37"/>
      <c r="CP274" s="37"/>
    </row>
    <row r="275" spans="1:94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</row>
    <row r="276" spans="1:94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  <c r="CI276" s="37"/>
      <c r="CJ276" s="37"/>
      <c r="CK276" s="37"/>
      <c r="CL276" s="37"/>
      <c r="CM276" s="37"/>
      <c r="CN276" s="37"/>
      <c r="CO276" s="37"/>
      <c r="CP276" s="37"/>
    </row>
    <row r="277" spans="1:94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</row>
    <row r="278" spans="1:94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37"/>
      <c r="BN278" s="37"/>
      <c r="BO278" s="37"/>
      <c r="BP278" s="37"/>
      <c r="BQ278" s="37"/>
      <c r="BR278" s="37"/>
      <c r="BS278" s="37"/>
      <c r="BT278" s="37"/>
      <c r="BU278" s="37"/>
      <c r="BV278" s="37"/>
      <c r="BW278" s="37"/>
      <c r="BX278" s="37"/>
      <c r="BY278" s="37"/>
      <c r="BZ278" s="37"/>
      <c r="CA278" s="37"/>
      <c r="CB278" s="37"/>
      <c r="CC278" s="37"/>
      <c r="CD278" s="37"/>
      <c r="CE278" s="37"/>
      <c r="CF278" s="37"/>
      <c r="CG278" s="37"/>
      <c r="CH278" s="37"/>
      <c r="CI278" s="37"/>
      <c r="CJ278" s="37"/>
      <c r="CK278" s="37"/>
      <c r="CL278" s="37"/>
      <c r="CM278" s="37"/>
      <c r="CN278" s="37"/>
      <c r="CO278" s="37"/>
      <c r="CP278" s="37"/>
    </row>
    <row r="279" spans="1:94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37"/>
      <c r="BN279" s="37"/>
      <c r="BO279" s="37"/>
      <c r="BP279" s="37"/>
      <c r="BQ279" s="37"/>
      <c r="BR279" s="37"/>
      <c r="BS279" s="37"/>
      <c r="BT279" s="37"/>
      <c r="BU279" s="37"/>
      <c r="BV279" s="37"/>
      <c r="BW279" s="37"/>
      <c r="BX279" s="37"/>
      <c r="BY279" s="37"/>
      <c r="BZ279" s="37"/>
      <c r="CA279" s="37"/>
      <c r="CB279" s="37"/>
      <c r="CC279" s="37"/>
      <c r="CD279" s="37"/>
      <c r="CE279" s="37"/>
      <c r="CF279" s="37"/>
      <c r="CG279" s="37"/>
      <c r="CH279" s="37"/>
      <c r="CI279" s="37"/>
      <c r="CJ279" s="37"/>
      <c r="CK279" s="37"/>
      <c r="CL279" s="37"/>
      <c r="CM279" s="37"/>
      <c r="CN279" s="37"/>
      <c r="CO279" s="37"/>
      <c r="CP279" s="37"/>
    </row>
    <row r="280" spans="1:94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37"/>
      <c r="BN280" s="37"/>
      <c r="BO280" s="37"/>
      <c r="BP280" s="37"/>
      <c r="BQ280" s="37"/>
      <c r="BR280" s="37"/>
      <c r="BS280" s="37"/>
      <c r="BT280" s="37"/>
      <c r="BU280" s="37"/>
      <c r="BV280" s="37"/>
      <c r="BW280" s="37"/>
      <c r="BX280" s="37"/>
      <c r="BY280" s="37"/>
      <c r="BZ280" s="37"/>
      <c r="CA280" s="37"/>
      <c r="CB280" s="37"/>
      <c r="CC280" s="37"/>
      <c r="CD280" s="37"/>
      <c r="CE280" s="37"/>
      <c r="CF280" s="37"/>
      <c r="CG280" s="37"/>
      <c r="CH280" s="37"/>
      <c r="CI280" s="37"/>
      <c r="CJ280" s="37"/>
      <c r="CK280" s="37"/>
      <c r="CL280" s="37"/>
      <c r="CM280" s="37"/>
      <c r="CN280" s="37"/>
      <c r="CO280" s="37"/>
      <c r="CP280" s="37"/>
    </row>
    <row r="281" spans="1:94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37"/>
      <c r="BS281" s="37"/>
      <c r="BT281" s="37"/>
      <c r="BU281" s="37"/>
      <c r="BV281" s="37"/>
      <c r="BW281" s="37"/>
      <c r="BX281" s="37"/>
      <c r="BY281" s="37"/>
      <c r="BZ281" s="37"/>
      <c r="CA281" s="37"/>
      <c r="CB281" s="37"/>
      <c r="CC281" s="37"/>
      <c r="CD281" s="37"/>
      <c r="CE281" s="37"/>
      <c r="CF281" s="37"/>
      <c r="CG281" s="37"/>
      <c r="CH281" s="37"/>
      <c r="CI281" s="37"/>
      <c r="CJ281" s="37"/>
      <c r="CK281" s="37"/>
      <c r="CL281" s="37"/>
      <c r="CM281" s="37"/>
      <c r="CN281" s="37"/>
      <c r="CO281" s="37"/>
      <c r="CP281" s="37"/>
    </row>
    <row r="282" spans="1:94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</row>
    <row r="283" spans="1:94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37"/>
      <c r="BN283" s="37"/>
      <c r="BO283" s="37"/>
      <c r="BP283" s="37"/>
      <c r="BQ283" s="37"/>
      <c r="BR283" s="37"/>
      <c r="BS283" s="37"/>
      <c r="BT283" s="37"/>
      <c r="BU283" s="37"/>
      <c r="BV283" s="37"/>
      <c r="BW283" s="37"/>
      <c r="BX283" s="37"/>
      <c r="BY283" s="37"/>
      <c r="BZ283" s="37"/>
      <c r="CA283" s="37"/>
      <c r="CB283" s="37"/>
      <c r="CC283" s="37"/>
      <c r="CD283" s="37"/>
      <c r="CE283" s="37"/>
      <c r="CF283" s="37"/>
      <c r="CG283" s="37"/>
      <c r="CH283" s="37"/>
      <c r="CI283" s="37"/>
      <c r="CJ283" s="37"/>
      <c r="CK283" s="37"/>
      <c r="CL283" s="37"/>
      <c r="CM283" s="37"/>
      <c r="CN283" s="37"/>
      <c r="CO283" s="37"/>
      <c r="CP283" s="37"/>
    </row>
    <row r="284" spans="1:94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37"/>
      <c r="BN284" s="37"/>
      <c r="BO284" s="37"/>
      <c r="BP284" s="37"/>
      <c r="BQ284" s="37"/>
      <c r="BR284" s="37"/>
      <c r="BS284" s="37"/>
      <c r="BT284" s="37"/>
      <c r="BU284" s="37"/>
      <c r="BV284" s="37"/>
      <c r="BW284" s="37"/>
      <c r="BX284" s="37"/>
      <c r="BY284" s="37"/>
      <c r="BZ284" s="37"/>
      <c r="CA284" s="37"/>
      <c r="CB284" s="37"/>
      <c r="CC284" s="37"/>
      <c r="CD284" s="37"/>
      <c r="CE284" s="37"/>
      <c r="CF284" s="37"/>
      <c r="CG284" s="37"/>
      <c r="CH284" s="37"/>
      <c r="CI284" s="37"/>
      <c r="CJ284" s="37"/>
      <c r="CK284" s="37"/>
      <c r="CL284" s="37"/>
      <c r="CM284" s="37"/>
      <c r="CN284" s="37"/>
      <c r="CO284" s="37"/>
      <c r="CP284" s="37"/>
    </row>
    <row r="285" spans="1:94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37"/>
      <c r="BN285" s="37"/>
      <c r="BO285" s="37"/>
      <c r="BP285" s="37"/>
      <c r="BQ285" s="37"/>
      <c r="BR285" s="37"/>
      <c r="BS285" s="37"/>
      <c r="BT285" s="37"/>
      <c r="BU285" s="37"/>
      <c r="BV285" s="37"/>
      <c r="BW285" s="37"/>
      <c r="BX285" s="37"/>
      <c r="BY285" s="37"/>
      <c r="BZ285" s="37"/>
      <c r="CA285" s="37"/>
      <c r="CB285" s="37"/>
      <c r="CC285" s="37"/>
      <c r="CD285" s="37"/>
      <c r="CE285" s="37"/>
      <c r="CF285" s="37"/>
      <c r="CG285" s="37"/>
      <c r="CH285" s="37"/>
      <c r="CI285" s="37"/>
      <c r="CJ285" s="37"/>
      <c r="CK285" s="37"/>
      <c r="CL285" s="37"/>
      <c r="CM285" s="37"/>
      <c r="CN285" s="37"/>
      <c r="CO285" s="37"/>
      <c r="CP285" s="37"/>
    </row>
    <row r="286" spans="1:94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37"/>
      <c r="BN286" s="37"/>
      <c r="BO286" s="37"/>
      <c r="BP286" s="37"/>
      <c r="BQ286" s="37"/>
      <c r="BR286" s="37"/>
      <c r="BS286" s="37"/>
      <c r="BT286" s="37"/>
      <c r="BU286" s="37"/>
      <c r="BV286" s="37"/>
      <c r="BW286" s="37"/>
      <c r="BX286" s="37"/>
      <c r="BY286" s="37"/>
      <c r="BZ286" s="37"/>
      <c r="CA286" s="37"/>
      <c r="CB286" s="37"/>
      <c r="CC286" s="37"/>
      <c r="CD286" s="37"/>
      <c r="CE286" s="37"/>
      <c r="CF286" s="37"/>
      <c r="CG286" s="37"/>
      <c r="CH286" s="37"/>
      <c r="CI286" s="37"/>
      <c r="CJ286" s="37"/>
      <c r="CK286" s="37"/>
      <c r="CL286" s="37"/>
      <c r="CM286" s="37"/>
      <c r="CN286" s="37"/>
      <c r="CO286" s="37"/>
      <c r="CP286" s="37"/>
    </row>
    <row r="287" spans="1:94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37"/>
      <c r="BN287" s="37"/>
      <c r="BO287" s="37"/>
      <c r="BP287" s="37"/>
      <c r="BQ287" s="37"/>
      <c r="BR287" s="37"/>
      <c r="BS287" s="37"/>
      <c r="BT287" s="37"/>
      <c r="BU287" s="37"/>
      <c r="BV287" s="37"/>
      <c r="BW287" s="37"/>
      <c r="BX287" s="37"/>
      <c r="BY287" s="37"/>
      <c r="BZ287" s="37"/>
      <c r="CA287" s="37"/>
      <c r="CB287" s="37"/>
      <c r="CC287" s="37"/>
      <c r="CD287" s="37"/>
      <c r="CE287" s="37"/>
      <c r="CF287" s="37"/>
      <c r="CG287" s="37"/>
      <c r="CH287" s="37"/>
      <c r="CI287" s="37"/>
      <c r="CJ287" s="37"/>
      <c r="CK287" s="37"/>
      <c r="CL287" s="37"/>
      <c r="CM287" s="37"/>
      <c r="CN287" s="37"/>
      <c r="CO287" s="37"/>
      <c r="CP287" s="37"/>
    </row>
    <row r="288" spans="1:94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37"/>
      <c r="BS288" s="37"/>
      <c r="BT288" s="37"/>
      <c r="BU288" s="37"/>
      <c r="BV288" s="37"/>
      <c r="BW288" s="37"/>
      <c r="BX288" s="37"/>
      <c r="BY288" s="37"/>
      <c r="BZ288" s="37"/>
      <c r="CA288" s="37"/>
      <c r="CB288" s="37"/>
      <c r="CC288" s="37"/>
      <c r="CD288" s="37"/>
      <c r="CE288" s="37"/>
      <c r="CF288" s="37"/>
      <c r="CG288" s="37"/>
      <c r="CH288" s="37"/>
      <c r="CI288" s="37"/>
      <c r="CJ288" s="37"/>
      <c r="CK288" s="37"/>
      <c r="CL288" s="37"/>
      <c r="CM288" s="37"/>
      <c r="CN288" s="37"/>
      <c r="CO288" s="37"/>
      <c r="CP288" s="37"/>
    </row>
    <row r="289" spans="1:94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</row>
    <row r="290" spans="1:94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  <c r="CI290" s="37"/>
      <c r="CJ290" s="37"/>
      <c r="CK290" s="37"/>
      <c r="CL290" s="37"/>
      <c r="CM290" s="37"/>
      <c r="CN290" s="37"/>
      <c r="CO290" s="37"/>
      <c r="CP290" s="37"/>
    </row>
    <row r="291" spans="1:94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</row>
    <row r="292" spans="1:94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  <c r="CI292" s="37"/>
      <c r="CJ292" s="37"/>
      <c r="CK292" s="37"/>
      <c r="CL292" s="37"/>
      <c r="CM292" s="37"/>
      <c r="CN292" s="37"/>
      <c r="CO292" s="37"/>
      <c r="CP292" s="37"/>
    </row>
    <row r="293" spans="1:94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  <c r="CI293" s="37"/>
      <c r="CJ293" s="37"/>
      <c r="CK293" s="37"/>
      <c r="CL293" s="37"/>
      <c r="CM293" s="37"/>
      <c r="CN293" s="37"/>
      <c r="CO293" s="37"/>
      <c r="CP293" s="37"/>
    </row>
    <row r="294" spans="1:94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  <c r="CI294" s="37"/>
      <c r="CJ294" s="37"/>
      <c r="CK294" s="37"/>
      <c r="CL294" s="37"/>
      <c r="CM294" s="37"/>
      <c r="CN294" s="37"/>
      <c r="CO294" s="37"/>
      <c r="CP294" s="37"/>
    </row>
    <row r="295" spans="1:94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  <c r="CI295" s="37"/>
      <c r="CJ295" s="37"/>
      <c r="CK295" s="37"/>
      <c r="CL295" s="37"/>
      <c r="CM295" s="37"/>
      <c r="CN295" s="37"/>
      <c r="CO295" s="37"/>
      <c r="CP295" s="37"/>
    </row>
    <row r="296" spans="1:94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  <c r="CI296" s="37"/>
      <c r="CJ296" s="37"/>
      <c r="CK296" s="37"/>
      <c r="CL296" s="37"/>
      <c r="CM296" s="37"/>
      <c r="CN296" s="37"/>
      <c r="CO296" s="37"/>
      <c r="CP296" s="37"/>
    </row>
    <row r="297" spans="1:94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  <c r="CI297" s="37"/>
      <c r="CJ297" s="37"/>
      <c r="CK297" s="37"/>
      <c r="CL297" s="37"/>
      <c r="CM297" s="37"/>
      <c r="CN297" s="37"/>
      <c r="CO297" s="37"/>
      <c r="CP297" s="37"/>
    </row>
    <row r="298" spans="1:94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  <c r="CI298" s="37"/>
      <c r="CJ298" s="37"/>
      <c r="CK298" s="37"/>
      <c r="CL298" s="37"/>
      <c r="CM298" s="37"/>
      <c r="CN298" s="37"/>
      <c r="CO298" s="37"/>
      <c r="CP298" s="37"/>
    </row>
    <row r="299" spans="1:94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  <c r="CI299" s="37"/>
      <c r="CJ299" s="37"/>
      <c r="CK299" s="37"/>
      <c r="CL299" s="37"/>
      <c r="CM299" s="37"/>
      <c r="CN299" s="37"/>
      <c r="CO299" s="37"/>
      <c r="CP299" s="37"/>
    </row>
    <row r="300" spans="1:94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  <c r="BN300" s="37"/>
      <c r="BO300" s="37"/>
      <c r="BP300" s="37"/>
      <c r="BQ300" s="37"/>
      <c r="BR300" s="37"/>
      <c r="BS300" s="37"/>
      <c r="BT300" s="37"/>
      <c r="BU300" s="37"/>
      <c r="BV300" s="37"/>
      <c r="BW300" s="37"/>
      <c r="BX300" s="37"/>
      <c r="BY300" s="37"/>
      <c r="BZ300" s="37"/>
      <c r="CA300" s="37"/>
      <c r="CB300" s="37"/>
      <c r="CC300" s="37"/>
      <c r="CD300" s="37"/>
      <c r="CE300" s="37"/>
      <c r="CF300" s="37"/>
      <c r="CG300" s="37"/>
      <c r="CH300" s="37"/>
      <c r="CI300" s="37"/>
      <c r="CJ300" s="37"/>
      <c r="CK300" s="37"/>
      <c r="CL300" s="37"/>
      <c r="CM300" s="37"/>
      <c r="CN300" s="37"/>
      <c r="CO300" s="37"/>
      <c r="CP300" s="37"/>
    </row>
    <row r="301" spans="1:94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  <c r="BN301" s="37"/>
      <c r="BO301" s="37"/>
      <c r="BP301" s="37"/>
      <c r="BQ301" s="37"/>
      <c r="BR301" s="37"/>
      <c r="BS301" s="37"/>
      <c r="BT301" s="37"/>
      <c r="BU301" s="37"/>
      <c r="BV301" s="37"/>
      <c r="BW301" s="37"/>
      <c r="BX301" s="37"/>
      <c r="BY301" s="37"/>
      <c r="BZ301" s="37"/>
      <c r="CA301" s="37"/>
      <c r="CB301" s="37"/>
      <c r="CC301" s="37"/>
      <c r="CD301" s="37"/>
      <c r="CE301" s="37"/>
      <c r="CF301" s="37"/>
      <c r="CG301" s="37"/>
      <c r="CH301" s="37"/>
      <c r="CI301" s="37"/>
      <c r="CJ301" s="37"/>
      <c r="CK301" s="37"/>
      <c r="CL301" s="37"/>
      <c r="CM301" s="37"/>
      <c r="CN301" s="37"/>
      <c r="CO301" s="37"/>
      <c r="CP301" s="37"/>
    </row>
    <row r="302" spans="1:94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  <c r="BN302" s="37"/>
      <c r="BO302" s="37"/>
      <c r="BP302" s="37"/>
      <c r="BQ302" s="37"/>
      <c r="BR302" s="37"/>
      <c r="BS302" s="37"/>
      <c r="BT302" s="37"/>
      <c r="BU302" s="37"/>
      <c r="BV302" s="37"/>
      <c r="BW302" s="37"/>
      <c r="BX302" s="37"/>
      <c r="BY302" s="37"/>
      <c r="BZ302" s="37"/>
      <c r="CA302" s="37"/>
      <c r="CB302" s="37"/>
      <c r="CC302" s="37"/>
      <c r="CD302" s="37"/>
      <c r="CE302" s="37"/>
      <c r="CF302" s="37"/>
      <c r="CG302" s="37"/>
      <c r="CH302" s="37"/>
      <c r="CI302" s="37"/>
      <c r="CJ302" s="37"/>
      <c r="CK302" s="37"/>
      <c r="CL302" s="37"/>
      <c r="CM302" s="37"/>
      <c r="CN302" s="37"/>
      <c r="CO302" s="37"/>
      <c r="CP302" s="37"/>
    </row>
    <row r="303" spans="1:94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  <c r="CI303" s="37"/>
      <c r="CJ303" s="37"/>
      <c r="CK303" s="37"/>
      <c r="CL303" s="37"/>
      <c r="CM303" s="37"/>
      <c r="CN303" s="37"/>
      <c r="CO303" s="37"/>
      <c r="CP303" s="37"/>
    </row>
    <row r="304" spans="1:94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7"/>
      <c r="CE304" s="37"/>
      <c r="CF304" s="37"/>
      <c r="CG304" s="37"/>
      <c r="CH304" s="37"/>
      <c r="CI304" s="37"/>
      <c r="CJ304" s="37"/>
      <c r="CK304" s="37"/>
      <c r="CL304" s="37"/>
      <c r="CM304" s="37"/>
      <c r="CN304" s="37"/>
      <c r="CO304" s="37"/>
      <c r="CP304" s="37"/>
    </row>
    <row r="305" spans="1:94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  <c r="CI305" s="37"/>
      <c r="CJ305" s="37"/>
      <c r="CK305" s="37"/>
      <c r="CL305" s="37"/>
      <c r="CM305" s="37"/>
      <c r="CN305" s="37"/>
      <c r="CO305" s="37"/>
      <c r="CP305" s="37"/>
    </row>
    <row r="306" spans="1:94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  <c r="BN306" s="37"/>
      <c r="BO306" s="37"/>
      <c r="BP306" s="37"/>
      <c r="BQ306" s="37"/>
      <c r="BR306" s="37"/>
      <c r="BS306" s="37"/>
      <c r="BT306" s="37"/>
      <c r="BU306" s="37"/>
      <c r="BV306" s="37"/>
      <c r="BW306" s="37"/>
      <c r="BX306" s="37"/>
      <c r="BY306" s="37"/>
      <c r="BZ306" s="37"/>
      <c r="CA306" s="37"/>
      <c r="CB306" s="37"/>
      <c r="CC306" s="37"/>
      <c r="CD306" s="37"/>
      <c r="CE306" s="37"/>
      <c r="CF306" s="37"/>
      <c r="CG306" s="37"/>
      <c r="CH306" s="37"/>
      <c r="CI306" s="37"/>
      <c r="CJ306" s="37"/>
      <c r="CK306" s="37"/>
      <c r="CL306" s="37"/>
      <c r="CM306" s="37"/>
      <c r="CN306" s="37"/>
      <c r="CO306" s="37"/>
      <c r="CP306" s="37"/>
    </row>
    <row r="307" spans="1:94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</row>
    <row r="308" spans="1:94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</row>
    <row r="309" spans="1:94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</row>
    <row r="310" spans="1:94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</row>
    <row r="311" spans="1:94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</row>
    <row r="312" spans="1:94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</row>
    <row r="313" spans="1:94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</row>
    <row r="314" spans="1:94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  <c r="BN314" s="37"/>
      <c r="BO314" s="37"/>
      <c r="BP314" s="37"/>
      <c r="BQ314" s="37"/>
      <c r="BR314" s="37"/>
      <c r="BS314" s="37"/>
      <c r="BT314" s="37"/>
      <c r="BU314" s="37"/>
      <c r="BV314" s="37"/>
      <c r="BW314" s="37"/>
      <c r="BX314" s="37"/>
      <c r="BY314" s="37"/>
      <c r="BZ314" s="37"/>
      <c r="CA314" s="37"/>
      <c r="CB314" s="37"/>
      <c r="CC314" s="37"/>
      <c r="CD314" s="37"/>
      <c r="CE314" s="37"/>
      <c r="CF314" s="37"/>
      <c r="CG314" s="37"/>
      <c r="CH314" s="37"/>
      <c r="CI314" s="37"/>
      <c r="CJ314" s="37"/>
      <c r="CK314" s="37"/>
      <c r="CL314" s="37"/>
      <c r="CM314" s="37"/>
      <c r="CN314" s="37"/>
      <c r="CO314" s="37"/>
      <c r="CP314" s="37"/>
    </row>
    <row r="315" spans="1:94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  <c r="CI315" s="37"/>
      <c r="CJ315" s="37"/>
      <c r="CK315" s="37"/>
      <c r="CL315" s="37"/>
      <c r="CM315" s="37"/>
      <c r="CN315" s="37"/>
      <c r="CO315" s="37"/>
      <c r="CP315" s="37"/>
    </row>
    <row r="316" spans="1:94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  <c r="BN316" s="37"/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  <c r="CI316" s="37"/>
      <c r="CJ316" s="37"/>
      <c r="CK316" s="37"/>
      <c r="CL316" s="37"/>
      <c r="CM316" s="37"/>
      <c r="CN316" s="37"/>
      <c r="CO316" s="37"/>
      <c r="CP316" s="37"/>
    </row>
    <row r="317" spans="1:94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  <c r="BN317" s="37"/>
      <c r="BO317" s="37"/>
      <c r="BP317" s="37"/>
      <c r="BQ317" s="37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  <c r="CI317" s="37"/>
      <c r="CJ317" s="37"/>
      <c r="CK317" s="37"/>
      <c r="CL317" s="37"/>
      <c r="CM317" s="37"/>
      <c r="CN317" s="37"/>
      <c r="CO317" s="37"/>
      <c r="CP317" s="37"/>
    </row>
    <row r="318" spans="1:94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  <c r="BN318" s="37"/>
      <c r="BO318" s="37"/>
      <c r="BP318" s="37"/>
      <c r="BQ318" s="37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  <c r="CI318" s="37"/>
      <c r="CJ318" s="37"/>
      <c r="CK318" s="37"/>
      <c r="CL318" s="37"/>
      <c r="CM318" s="37"/>
      <c r="CN318" s="37"/>
      <c r="CO318" s="37"/>
      <c r="CP318" s="37"/>
    </row>
    <row r="319" spans="1:94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  <c r="CI319" s="37"/>
      <c r="CJ319" s="37"/>
      <c r="CK319" s="37"/>
      <c r="CL319" s="37"/>
      <c r="CM319" s="37"/>
      <c r="CN319" s="37"/>
      <c r="CO319" s="37"/>
      <c r="CP319" s="37"/>
    </row>
    <row r="320" spans="1:94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  <c r="BN320" s="37"/>
      <c r="BO320" s="37"/>
      <c r="BP320" s="37"/>
      <c r="BQ320" s="37"/>
      <c r="BR320" s="37"/>
      <c r="BS320" s="37"/>
      <c r="BT320" s="37"/>
      <c r="BU320" s="37"/>
      <c r="BV320" s="37"/>
      <c r="BW320" s="37"/>
      <c r="BX320" s="37"/>
      <c r="BY320" s="37"/>
      <c r="BZ320" s="37"/>
      <c r="CA320" s="37"/>
      <c r="CB320" s="37"/>
      <c r="CC320" s="37"/>
      <c r="CD320" s="37"/>
      <c r="CE320" s="37"/>
      <c r="CF320" s="37"/>
      <c r="CG320" s="37"/>
      <c r="CH320" s="37"/>
      <c r="CI320" s="37"/>
      <c r="CJ320" s="37"/>
      <c r="CK320" s="37"/>
      <c r="CL320" s="37"/>
      <c r="CM320" s="37"/>
      <c r="CN320" s="37"/>
      <c r="CO320" s="37"/>
      <c r="CP320" s="37"/>
    </row>
    <row r="321" spans="1:94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  <c r="BN321" s="37"/>
      <c r="BO321" s="37"/>
      <c r="BP321" s="37"/>
      <c r="BQ321" s="37"/>
      <c r="BR321" s="37"/>
      <c r="BS321" s="37"/>
      <c r="BT321" s="37"/>
      <c r="BU321" s="37"/>
      <c r="BV321" s="37"/>
      <c r="BW321" s="37"/>
      <c r="BX321" s="37"/>
      <c r="BY321" s="37"/>
      <c r="BZ321" s="37"/>
      <c r="CA321" s="37"/>
      <c r="CB321" s="37"/>
      <c r="CC321" s="37"/>
      <c r="CD321" s="37"/>
      <c r="CE321" s="37"/>
      <c r="CF321" s="37"/>
      <c r="CG321" s="37"/>
      <c r="CH321" s="37"/>
      <c r="CI321" s="37"/>
      <c r="CJ321" s="37"/>
      <c r="CK321" s="37"/>
      <c r="CL321" s="37"/>
      <c r="CM321" s="37"/>
      <c r="CN321" s="37"/>
      <c r="CO321" s="37"/>
      <c r="CP321" s="37"/>
    </row>
    <row r="322" spans="1:94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  <c r="BN322" s="37"/>
      <c r="BO322" s="37"/>
      <c r="BP322" s="37"/>
      <c r="BQ322" s="37"/>
      <c r="BR322" s="37"/>
      <c r="BS322" s="37"/>
      <c r="BT322" s="37"/>
      <c r="BU322" s="37"/>
      <c r="BV322" s="37"/>
      <c r="BW322" s="37"/>
      <c r="BX322" s="37"/>
      <c r="BY322" s="37"/>
      <c r="BZ322" s="37"/>
      <c r="CA322" s="37"/>
      <c r="CB322" s="37"/>
      <c r="CC322" s="37"/>
      <c r="CD322" s="37"/>
      <c r="CE322" s="37"/>
      <c r="CF322" s="37"/>
      <c r="CG322" s="37"/>
      <c r="CH322" s="37"/>
      <c r="CI322" s="37"/>
      <c r="CJ322" s="37"/>
      <c r="CK322" s="37"/>
      <c r="CL322" s="37"/>
      <c r="CM322" s="37"/>
      <c r="CN322" s="37"/>
      <c r="CO322" s="37"/>
      <c r="CP322" s="37"/>
    </row>
    <row r="323" spans="1:94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</row>
    <row r="324" spans="1:94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  <c r="CI324" s="37"/>
      <c r="CJ324" s="37"/>
      <c r="CK324" s="37"/>
      <c r="CL324" s="37"/>
      <c r="CM324" s="37"/>
      <c r="CN324" s="37"/>
      <c r="CO324" s="37"/>
      <c r="CP324" s="37"/>
    </row>
    <row r="325" spans="1:94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  <c r="BL325" s="37"/>
      <c r="BM325" s="37"/>
      <c r="BN325" s="37"/>
      <c r="BO325" s="37"/>
      <c r="BP325" s="37"/>
      <c r="BQ325" s="37"/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  <c r="CI325" s="37"/>
      <c r="CJ325" s="37"/>
      <c r="CK325" s="37"/>
      <c r="CL325" s="37"/>
      <c r="CM325" s="37"/>
      <c r="CN325" s="37"/>
      <c r="CO325" s="37"/>
      <c r="CP325" s="37"/>
    </row>
    <row r="326" spans="1:94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  <c r="BN326" s="37"/>
      <c r="BO326" s="37"/>
      <c r="BP326" s="37"/>
      <c r="BQ326" s="37"/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  <c r="CI326" s="37"/>
      <c r="CJ326" s="37"/>
      <c r="CK326" s="37"/>
      <c r="CL326" s="37"/>
      <c r="CM326" s="37"/>
      <c r="CN326" s="37"/>
      <c r="CO326" s="37"/>
      <c r="CP326" s="37"/>
    </row>
    <row r="327" spans="1:94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  <c r="CI327" s="37"/>
      <c r="CJ327" s="37"/>
      <c r="CK327" s="37"/>
      <c r="CL327" s="37"/>
      <c r="CM327" s="37"/>
      <c r="CN327" s="37"/>
      <c r="CO327" s="37"/>
      <c r="CP327" s="37"/>
    </row>
    <row r="328" spans="1:94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  <c r="BN328" s="37"/>
      <c r="BO328" s="37"/>
      <c r="BP328" s="37"/>
      <c r="BQ328" s="37"/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  <c r="CI328" s="37"/>
      <c r="CJ328" s="37"/>
      <c r="CK328" s="37"/>
      <c r="CL328" s="37"/>
      <c r="CM328" s="37"/>
      <c r="CN328" s="37"/>
      <c r="CO328" s="37"/>
      <c r="CP328" s="37"/>
    </row>
    <row r="329" spans="1:94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  <c r="BN329" s="37"/>
      <c r="BO329" s="37"/>
      <c r="BP329" s="37"/>
      <c r="BQ329" s="37"/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  <c r="CI329" s="37"/>
      <c r="CJ329" s="37"/>
      <c r="CK329" s="37"/>
      <c r="CL329" s="37"/>
      <c r="CM329" s="37"/>
      <c r="CN329" s="37"/>
      <c r="CO329" s="37"/>
      <c r="CP329" s="37"/>
    </row>
    <row r="330" spans="1:94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</row>
    <row r="331" spans="1:94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</row>
    <row r="332" spans="1:94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</row>
    <row r="333" spans="1:94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  <c r="BN333" s="37"/>
      <c r="BO333" s="37"/>
      <c r="BP333" s="37"/>
      <c r="BQ333" s="37"/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  <c r="CI333" s="37"/>
      <c r="CJ333" s="37"/>
      <c r="CK333" s="37"/>
      <c r="CL333" s="37"/>
      <c r="CM333" s="37"/>
      <c r="CN333" s="37"/>
      <c r="CO333" s="37"/>
      <c r="CP333" s="37"/>
    </row>
    <row r="334" spans="1:94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</row>
    <row r="335" spans="1:94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  <c r="BL335" s="37"/>
      <c r="BM335" s="37"/>
      <c r="BN335" s="37"/>
      <c r="BO335" s="37"/>
      <c r="BP335" s="37"/>
      <c r="BQ335" s="37"/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  <c r="CI335" s="37"/>
      <c r="CJ335" s="37"/>
      <c r="CK335" s="37"/>
      <c r="CL335" s="37"/>
      <c r="CM335" s="37"/>
      <c r="CN335" s="37"/>
      <c r="CO335" s="37"/>
      <c r="CP335" s="37"/>
    </row>
    <row r="336" spans="1:94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  <c r="CI336" s="37"/>
      <c r="CJ336" s="37"/>
      <c r="CK336" s="37"/>
      <c r="CL336" s="37"/>
      <c r="CM336" s="37"/>
      <c r="CN336" s="37"/>
      <c r="CO336" s="37"/>
      <c r="CP336" s="37"/>
    </row>
    <row r="337" spans="1:94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  <c r="BL337" s="37"/>
      <c r="BM337" s="37"/>
      <c r="BN337" s="37"/>
      <c r="BO337" s="37"/>
      <c r="BP337" s="37"/>
      <c r="BQ337" s="37"/>
      <c r="BR337" s="37"/>
      <c r="BS337" s="37"/>
      <c r="BT337" s="37"/>
      <c r="BU337" s="37"/>
      <c r="BV337" s="37"/>
      <c r="BW337" s="37"/>
      <c r="BX337" s="37"/>
      <c r="BY337" s="37"/>
      <c r="BZ337" s="37"/>
      <c r="CA337" s="37"/>
      <c r="CB337" s="37"/>
      <c r="CC337" s="37"/>
      <c r="CD337" s="37"/>
      <c r="CE337" s="37"/>
      <c r="CF337" s="37"/>
      <c r="CG337" s="37"/>
      <c r="CH337" s="37"/>
      <c r="CI337" s="37"/>
      <c r="CJ337" s="37"/>
      <c r="CK337" s="37"/>
      <c r="CL337" s="37"/>
      <c r="CM337" s="37"/>
      <c r="CN337" s="37"/>
      <c r="CO337" s="37"/>
      <c r="CP337" s="37"/>
    </row>
    <row r="338" spans="1:94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  <c r="CI338" s="37"/>
      <c r="CJ338" s="37"/>
      <c r="CK338" s="37"/>
      <c r="CL338" s="37"/>
      <c r="CM338" s="37"/>
      <c r="CN338" s="37"/>
      <c r="CO338" s="37"/>
      <c r="CP338" s="37"/>
    </row>
    <row r="339" spans="1:94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  <c r="CI339" s="37"/>
      <c r="CJ339" s="37"/>
      <c r="CK339" s="37"/>
      <c r="CL339" s="37"/>
      <c r="CM339" s="37"/>
      <c r="CN339" s="37"/>
      <c r="CO339" s="37"/>
      <c r="CP339" s="37"/>
    </row>
    <row r="340" spans="1:94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  <c r="BL340" s="37"/>
      <c r="BM340" s="37"/>
      <c r="BN340" s="37"/>
      <c r="BO340" s="37"/>
      <c r="BP340" s="37"/>
      <c r="BQ340" s="37"/>
      <c r="BR340" s="37"/>
      <c r="BS340" s="37"/>
      <c r="BT340" s="37"/>
      <c r="BU340" s="37"/>
      <c r="BV340" s="37"/>
      <c r="BW340" s="37"/>
      <c r="BX340" s="37"/>
      <c r="BY340" s="37"/>
      <c r="BZ340" s="37"/>
      <c r="CA340" s="37"/>
      <c r="CB340" s="37"/>
      <c r="CC340" s="37"/>
      <c r="CD340" s="37"/>
      <c r="CE340" s="37"/>
      <c r="CF340" s="37"/>
      <c r="CG340" s="37"/>
      <c r="CH340" s="37"/>
      <c r="CI340" s="37"/>
      <c r="CJ340" s="37"/>
      <c r="CK340" s="37"/>
      <c r="CL340" s="37"/>
      <c r="CM340" s="37"/>
      <c r="CN340" s="37"/>
      <c r="CO340" s="37"/>
      <c r="CP340" s="37"/>
    </row>
    <row r="341" spans="1:94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  <c r="BL341" s="37"/>
      <c r="BM341" s="37"/>
      <c r="BN341" s="37"/>
      <c r="BO341" s="37"/>
      <c r="BP341" s="37"/>
      <c r="BQ341" s="37"/>
      <c r="BR341" s="37"/>
      <c r="BS341" s="37"/>
      <c r="BT341" s="37"/>
      <c r="BU341" s="37"/>
      <c r="BV341" s="37"/>
      <c r="BW341" s="37"/>
      <c r="BX341" s="37"/>
      <c r="BY341" s="37"/>
      <c r="BZ341" s="37"/>
      <c r="CA341" s="37"/>
      <c r="CB341" s="37"/>
      <c r="CC341" s="37"/>
      <c r="CD341" s="37"/>
      <c r="CE341" s="37"/>
      <c r="CF341" s="37"/>
      <c r="CG341" s="37"/>
      <c r="CH341" s="37"/>
      <c r="CI341" s="37"/>
      <c r="CJ341" s="37"/>
      <c r="CK341" s="37"/>
      <c r="CL341" s="37"/>
      <c r="CM341" s="37"/>
      <c r="CN341" s="37"/>
      <c r="CO341" s="37"/>
      <c r="CP341" s="37"/>
    </row>
    <row r="342" spans="1:94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  <c r="BL342" s="37"/>
      <c r="BM342" s="37"/>
      <c r="BN342" s="37"/>
      <c r="BO342" s="37"/>
      <c r="BP342" s="37"/>
      <c r="BQ342" s="37"/>
      <c r="BR342" s="37"/>
      <c r="BS342" s="37"/>
      <c r="BT342" s="37"/>
      <c r="BU342" s="37"/>
      <c r="BV342" s="37"/>
      <c r="BW342" s="37"/>
      <c r="BX342" s="37"/>
      <c r="BY342" s="37"/>
      <c r="BZ342" s="37"/>
      <c r="CA342" s="37"/>
      <c r="CB342" s="37"/>
      <c r="CC342" s="37"/>
      <c r="CD342" s="37"/>
      <c r="CE342" s="37"/>
      <c r="CF342" s="37"/>
      <c r="CG342" s="37"/>
      <c r="CH342" s="37"/>
      <c r="CI342" s="37"/>
      <c r="CJ342" s="37"/>
      <c r="CK342" s="37"/>
      <c r="CL342" s="37"/>
      <c r="CM342" s="37"/>
      <c r="CN342" s="37"/>
      <c r="CO342" s="37"/>
      <c r="CP342" s="37"/>
    </row>
    <row r="343" spans="1:94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37"/>
      <c r="BS343" s="37"/>
      <c r="BT343" s="37"/>
      <c r="BU343" s="37"/>
      <c r="BV343" s="37"/>
      <c r="BW343" s="37"/>
      <c r="BX343" s="37"/>
      <c r="BY343" s="37"/>
      <c r="BZ343" s="37"/>
      <c r="CA343" s="37"/>
      <c r="CB343" s="37"/>
      <c r="CC343" s="37"/>
      <c r="CD343" s="37"/>
      <c r="CE343" s="37"/>
      <c r="CF343" s="37"/>
      <c r="CG343" s="37"/>
      <c r="CH343" s="37"/>
      <c r="CI343" s="37"/>
      <c r="CJ343" s="37"/>
      <c r="CK343" s="37"/>
      <c r="CL343" s="37"/>
      <c r="CM343" s="37"/>
      <c r="CN343" s="37"/>
      <c r="CO343" s="37"/>
      <c r="CP343" s="37"/>
    </row>
    <row r="344" spans="1:94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  <c r="BL344" s="37"/>
      <c r="BM344" s="37"/>
      <c r="BN344" s="37"/>
      <c r="BO344" s="37"/>
      <c r="BP344" s="37"/>
      <c r="BQ344" s="37"/>
      <c r="BR344" s="37"/>
      <c r="BS344" s="37"/>
      <c r="BT344" s="37"/>
      <c r="BU344" s="37"/>
      <c r="BV344" s="37"/>
      <c r="BW344" s="37"/>
      <c r="BX344" s="37"/>
      <c r="BY344" s="37"/>
      <c r="BZ344" s="37"/>
      <c r="CA344" s="37"/>
      <c r="CB344" s="37"/>
      <c r="CC344" s="37"/>
      <c r="CD344" s="37"/>
      <c r="CE344" s="37"/>
      <c r="CF344" s="37"/>
      <c r="CG344" s="37"/>
      <c r="CH344" s="37"/>
      <c r="CI344" s="37"/>
      <c r="CJ344" s="37"/>
      <c r="CK344" s="37"/>
      <c r="CL344" s="37"/>
      <c r="CM344" s="37"/>
      <c r="CN344" s="37"/>
      <c r="CO344" s="37"/>
      <c r="CP344" s="37"/>
    </row>
    <row r="345" spans="1:94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  <c r="BL345" s="37"/>
      <c r="BM345" s="37"/>
      <c r="BN345" s="37"/>
      <c r="BO345" s="37"/>
      <c r="BP345" s="37"/>
      <c r="BQ345" s="37"/>
      <c r="BR345" s="37"/>
      <c r="BS345" s="37"/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  <c r="CF345" s="37"/>
      <c r="CG345" s="37"/>
      <c r="CH345" s="37"/>
      <c r="CI345" s="37"/>
      <c r="CJ345" s="37"/>
      <c r="CK345" s="37"/>
      <c r="CL345" s="37"/>
      <c r="CM345" s="37"/>
      <c r="CN345" s="37"/>
      <c r="CO345" s="37"/>
      <c r="CP345" s="37"/>
    </row>
    <row r="346" spans="1:94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  <c r="BL346" s="37"/>
      <c r="BM346" s="37"/>
      <c r="BN346" s="37"/>
      <c r="BO346" s="37"/>
      <c r="BP346" s="37"/>
      <c r="BQ346" s="37"/>
      <c r="BR346" s="37"/>
      <c r="BS346" s="37"/>
      <c r="BT346" s="37"/>
      <c r="BU346" s="37"/>
      <c r="BV346" s="37"/>
      <c r="BW346" s="37"/>
      <c r="BX346" s="37"/>
      <c r="BY346" s="37"/>
      <c r="BZ346" s="37"/>
      <c r="CA346" s="37"/>
      <c r="CB346" s="37"/>
      <c r="CC346" s="37"/>
      <c r="CD346" s="37"/>
      <c r="CE346" s="37"/>
      <c r="CF346" s="37"/>
      <c r="CG346" s="37"/>
      <c r="CH346" s="37"/>
      <c r="CI346" s="37"/>
      <c r="CJ346" s="37"/>
      <c r="CK346" s="37"/>
      <c r="CL346" s="37"/>
      <c r="CM346" s="37"/>
      <c r="CN346" s="37"/>
      <c r="CO346" s="37"/>
      <c r="CP346" s="37"/>
    </row>
    <row r="347" spans="1:94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  <c r="BL347" s="37"/>
      <c r="BM347" s="37"/>
      <c r="BN347" s="37"/>
      <c r="BO347" s="37"/>
      <c r="BP347" s="37"/>
      <c r="BQ347" s="37"/>
      <c r="BR347" s="37"/>
      <c r="BS347" s="37"/>
      <c r="BT347" s="37"/>
      <c r="BU347" s="37"/>
      <c r="BV347" s="37"/>
      <c r="BW347" s="37"/>
      <c r="BX347" s="37"/>
      <c r="BY347" s="37"/>
      <c r="BZ347" s="37"/>
      <c r="CA347" s="37"/>
      <c r="CB347" s="37"/>
      <c r="CC347" s="37"/>
      <c r="CD347" s="37"/>
      <c r="CE347" s="37"/>
      <c r="CF347" s="37"/>
      <c r="CG347" s="37"/>
      <c r="CH347" s="37"/>
      <c r="CI347" s="37"/>
      <c r="CJ347" s="37"/>
      <c r="CK347" s="37"/>
      <c r="CL347" s="37"/>
      <c r="CM347" s="37"/>
      <c r="CN347" s="37"/>
      <c r="CO347" s="37"/>
      <c r="CP347" s="37"/>
    </row>
    <row r="348" spans="1:94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  <c r="BL348" s="37"/>
      <c r="BM348" s="37"/>
      <c r="BN348" s="37"/>
      <c r="BO348" s="37"/>
      <c r="BP348" s="37"/>
      <c r="BQ348" s="37"/>
      <c r="BR348" s="37"/>
      <c r="BS348" s="37"/>
      <c r="BT348" s="37"/>
      <c r="BU348" s="37"/>
      <c r="BV348" s="37"/>
      <c r="BW348" s="37"/>
      <c r="BX348" s="37"/>
      <c r="BY348" s="37"/>
      <c r="BZ348" s="37"/>
      <c r="CA348" s="37"/>
      <c r="CB348" s="37"/>
      <c r="CC348" s="37"/>
      <c r="CD348" s="37"/>
      <c r="CE348" s="37"/>
      <c r="CF348" s="37"/>
      <c r="CG348" s="37"/>
      <c r="CH348" s="37"/>
      <c r="CI348" s="37"/>
      <c r="CJ348" s="37"/>
      <c r="CK348" s="37"/>
      <c r="CL348" s="37"/>
      <c r="CM348" s="37"/>
      <c r="CN348" s="37"/>
      <c r="CO348" s="37"/>
      <c r="CP348" s="37"/>
    </row>
    <row r="349" spans="1:94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  <c r="BL349" s="37"/>
      <c r="BM349" s="37"/>
      <c r="BN349" s="37"/>
      <c r="BO349" s="37"/>
      <c r="BP349" s="37"/>
      <c r="BQ349" s="37"/>
      <c r="BR349" s="37"/>
      <c r="BS349" s="37"/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  <c r="CF349" s="37"/>
      <c r="CG349" s="37"/>
      <c r="CH349" s="37"/>
      <c r="CI349" s="37"/>
      <c r="CJ349" s="37"/>
      <c r="CK349" s="37"/>
      <c r="CL349" s="37"/>
      <c r="CM349" s="37"/>
      <c r="CN349" s="37"/>
      <c r="CO349" s="37"/>
      <c r="CP349" s="37"/>
    </row>
    <row r="350" spans="1:94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37"/>
      <c r="BS350" s="37"/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  <c r="CF350" s="37"/>
      <c r="CG350" s="37"/>
      <c r="CH350" s="37"/>
      <c r="CI350" s="37"/>
      <c r="CJ350" s="37"/>
      <c r="CK350" s="37"/>
      <c r="CL350" s="37"/>
      <c r="CM350" s="37"/>
      <c r="CN350" s="37"/>
      <c r="CO350" s="37"/>
      <c r="CP350" s="37"/>
    </row>
  </sheetData>
  <mergeCells count="161">
    <mergeCell ref="A1:CP1"/>
    <mergeCell ref="A3:CP3"/>
    <mergeCell ref="A5:CP5"/>
    <mergeCell ref="A6:A13"/>
    <mergeCell ref="B6:B13"/>
    <mergeCell ref="C6:C13"/>
    <mergeCell ref="D6:D13"/>
    <mergeCell ref="E6:E13"/>
    <mergeCell ref="F6:F13"/>
    <mergeCell ref="G6:G13"/>
    <mergeCell ref="H6:H13"/>
    <mergeCell ref="I6:I13"/>
    <mergeCell ref="J6:R6"/>
    <mergeCell ref="S6:W7"/>
    <mergeCell ref="L8:R8"/>
    <mergeCell ref="S8:S13"/>
    <mergeCell ref="T8:W8"/>
    <mergeCell ref="P11:P13"/>
    <mergeCell ref="BJ6:BP7"/>
    <mergeCell ref="BQ6:BY7"/>
    <mergeCell ref="BZ6:CH7"/>
    <mergeCell ref="CI6:CO7"/>
    <mergeCell ref="CP6:CP13"/>
    <mergeCell ref="J7:J13"/>
    <mergeCell ref="K7:R7"/>
    <mergeCell ref="BA7:BA13"/>
    <mergeCell ref="BB7:BI7"/>
    <mergeCell ref="K8:K13"/>
    <mergeCell ref="X6:AB7"/>
    <mergeCell ref="AC6:AI7"/>
    <mergeCell ref="AJ6:AN7"/>
    <mergeCell ref="AO6:AU7"/>
    <mergeCell ref="AV6:AZ7"/>
    <mergeCell ref="BA6:BI6"/>
    <mergeCell ref="X8:X13"/>
    <mergeCell ref="Y8:AB8"/>
    <mergeCell ref="AC8:AC13"/>
    <mergeCell ref="AD8:AI8"/>
    <mergeCell ref="AJ8:AJ13"/>
    <mergeCell ref="AK8:AN8"/>
    <mergeCell ref="AK9:AM9"/>
    <mergeCell ref="AN9:AN13"/>
    <mergeCell ref="AG10:AG13"/>
    <mergeCell ref="AH10:AI10"/>
    <mergeCell ref="AP8:AU8"/>
    <mergeCell ref="AV8:AV13"/>
    <mergeCell ref="AW8:AZ8"/>
    <mergeCell ref="BB8:BB13"/>
    <mergeCell ref="CM9:CO9"/>
    <mergeCell ref="L10:L13"/>
    <mergeCell ref="M10:M13"/>
    <mergeCell ref="O10:O13"/>
    <mergeCell ref="P10:R10"/>
    <mergeCell ref="Y10:Y13"/>
    <mergeCell ref="Z10:AA10"/>
    <mergeCell ref="AD10:AD13"/>
    <mergeCell ref="AE10:AE13"/>
    <mergeCell ref="BC9:BE10"/>
    <mergeCell ref="BF9:BI10"/>
    <mergeCell ref="BK9:BM9"/>
    <mergeCell ref="BN9:BP9"/>
    <mergeCell ref="BR9:BV9"/>
    <mergeCell ref="BW9:BY9"/>
    <mergeCell ref="BR10:BR13"/>
    <mergeCell ref="BS10:BT10"/>
    <mergeCell ref="BW10:BW13"/>
    <mergeCell ref="CI8:CI13"/>
    <mergeCell ref="CJ8:CO8"/>
    <mergeCell ref="L9:M9"/>
    <mergeCell ref="O9:R9"/>
    <mergeCell ref="CK10:CL10"/>
    <mergeCell ref="CM10:CM13"/>
    <mergeCell ref="CN10:CO10"/>
    <mergeCell ref="CN11:CN13"/>
    <mergeCell ref="CO11:CO13"/>
    <mergeCell ref="AW10:AW13"/>
    <mergeCell ref="AX10:AY10"/>
    <mergeCell ref="BK10:BK13"/>
    <mergeCell ref="BL10:BM10"/>
    <mergeCell ref="BN10:BN13"/>
    <mergeCell ref="BO10:BP10"/>
    <mergeCell ref="AX11:AX13"/>
    <mergeCell ref="AY11:AY13"/>
    <mergeCell ref="BC11:BC13"/>
    <mergeCell ref="BD11:BD13"/>
    <mergeCell ref="BJ8:BJ13"/>
    <mergeCell ref="BK8:BP8"/>
    <mergeCell ref="BQ8:BQ13"/>
    <mergeCell ref="BR8:BY8"/>
    <mergeCell ref="BC8:BI8"/>
    <mergeCell ref="BZ8:BZ13"/>
    <mergeCell ref="CA8:CH8"/>
    <mergeCell ref="CA9:CE9"/>
    <mergeCell ref="CF9:CH9"/>
    <mergeCell ref="CA10:CA13"/>
    <mergeCell ref="AZ9:AZ13"/>
    <mergeCell ref="Q11:R11"/>
    <mergeCell ref="T11:T13"/>
    <mergeCell ref="U11:V11"/>
    <mergeCell ref="Z11:Z13"/>
    <mergeCell ref="AA11:AA13"/>
    <mergeCell ref="AF11:AF13"/>
    <mergeCell ref="CF10:CF13"/>
    <mergeCell ref="CG10:CH10"/>
    <mergeCell ref="AL11:AL13"/>
    <mergeCell ref="AM11:AM13"/>
    <mergeCell ref="AR11:AR13"/>
    <mergeCell ref="AT11:AT13"/>
    <mergeCell ref="BX10:BY10"/>
    <mergeCell ref="T9:V10"/>
    <mergeCell ref="W9:W13"/>
    <mergeCell ref="Y9:AA9"/>
    <mergeCell ref="AB9:AB13"/>
    <mergeCell ref="AD9:AF9"/>
    <mergeCell ref="AG9:AI9"/>
    <mergeCell ref="AH11:AH13"/>
    <mergeCell ref="AI11:AI13"/>
    <mergeCell ref="AP9:AR9"/>
    <mergeCell ref="AS9:AU9"/>
    <mergeCell ref="AW9:AY9"/>
    <mergeCell ref="CJ10:CJ13"/>
    <mergeCell ref="AK10:AK13"/>
    <mergeCell ref="AL10:AM10"/>
    <mergeCell ref="AP10:AP13"/>
    <mergeCell ref="AQ10:AQ13"/>
    <mergeCell ref="AS10:AS13"/>
    <mergeCell ref="AT10:AU10"/>
    <mergeCell ref="AU11:AU13"/>
    <mergeCell ref="CB10:CC10"/>
    <mergeCell ref="AO8:AO13"/>
    <mergeCell ref="BF11:BF13"/>
    <mergeCell ref="BG11:BI11"/>
    <mergeCell ref="BL11:BL13"/>
    <mergeCell ref="BM11:BM13"/>
    <mergeCell ref="BO11:BO13"/>
    <mergeCell ref="BP11:BP13"/>
    <mergeCell ref="CJ9:CL9"/>
    <mergeCell ref="A2:CP2"/>
    <mergeCell ref="A4:CP4"/>
    <mergeCell ref="N12:N13"/>
    <mergeCell ref="Q12:Q13"/>
    <mergeCell ref="R12:R13"/>
    <mergeCell ref="BE12:BE13"/>
    <mergeCell ref="BG12:BG13"/>
    <mergeCell ref="BH12:BI12"/>
    <mergeCell ref="CC11:CC13"/>
    <mergeCell ref="CD11:CE11"/>
    <mergeCell ref="CG11:CG13"/>
    <mergeCell ref="CH11:CH13"/>
    <mergeCell ref="CK11:CK13"/>
    <mergeCell ref="CL11:CL13"/>
    <mergeCell ref="CD12:CD13"/>
    <mergeCell ref="CE12:CE13"/>
    <mergeCell ref="BS11:BS13"/>
    <mergeCell ref="BT11:BT13"/>
    <mergeCell ref="BU11:BV11"/>
    <mergeCell ref="BX11:BX13"/>
    <mergeCell ref="BY11:BY13"/>
    <mergeCell ref="CB11:CB13"/>
    <mergeCell ref="BU12:BU13"/>
    <mergeCell ref="BV12:BV13"/>
  </mergeCells>
  <printOptions horizontalCentered="1"/>
  <pageMargins left="0.59055118110236227" right="0.43307086614173229" top="0.74803149606299213" bottom="0.39370078740157483" header="0.31496062992125984" footer="0.31496062992125984"/>
  <pageSetup paperSize="9" scale="37" fitToHeight="0" orientation="landscape" r:id="rId1"/>
  <headerFooter differentFirst="1" alignWithMargins="0">
    <oddFooter>&amp;R&amp;14&amp;P/&amp;N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zoomScale="70" zoomScaleNormal="70" workbookViewId="0">
      <selection activeCell="A3" sqref="A3:G3"/>
    </sheetView>
  </sheetViews>
  <sheetFormatPr defaultRowHeight="12.75"/>
  <cols>
    <col min="1" max="1" width="6.1640625" customWidth="1"/>
    <col min="2" max="2" width="40.33203125" style="169" customWidth="1"/>
    <col min="3" max="3" width="23.33203125" style="169" customWidth="1"/>
    <col min="4" max="4" width="21.83203125" style="172" customWidth="1"/>
    <col min="5" max="5" width="21.83203125" customWidth="1"/>
    <col min="6" max="6" width="21.33203125" customWidth="1"/>
    <col min="7" max="7" width="21" customWidth="1"/>
  </cols>
  <sheetData>
    <row r="2" spans="1:7" ht="17.25" customHeight="1">
      <c r="A2" s="157"/>
      <c r="B2" s="158"/>
      <c r="C2" s="259" t="s">
        <v>290</v>
      </c>
      <c r="D2" s="259"/>
      <c r="E2" s="259"/>
      <c r="F2" s="259"/>
      <c r="G2" s="259"/>
    </row>
    <row r="3" spans="1:7" ht="40.5" customHeight="1">
      <c r="A3" s="260" t="s">
        <v>315</v>
      </c>
      <c r="B3" s="261"/>
      <c r="C3" s="261"/>
      <c r="D3" s="261"/>
      <c r="E3" s="261"/>
      <c r="F3" s="261"/>
      <c r="G3" s="261"/>
    </row>
    <row r="4" spans="1:7" ht="29.25" customHeight="1">
      <c r="A4" s="262" t="s">
        <v>345</v>
      </c>
      <c r="B4" s="263"/>
      <c r="C4" s="263"/>
      <c r="D4" s="263"/>
      <c r="E4" s="263"/>
      <c r="F4" s="263"/>
      <c r="G4" s="263"/>
    </row>
    <row r="5" spans="1:7" ht="16.5">
      <c r="A5" s="159"/>
      <c r="B5" s="159"/>
      <c r="C5" s="264" t="s">
        <v>0</v>
      </c>
      <c r="D5" s="264"/>
      <c r="E5" s="264"/>
      <c r="F5" s="264"/>
      <c r="G5" s="264"/>
    </row>
    <row r="6" spans="1:7" ht="41.25" customHeight="1">
      <c r="A6" s="265" t="s">
        <v>134</v>
      </c>
      <c r="B6" s="265" t="s">
        <v>311</v>
      </c>
      <c r="C6" s="265" t="s">
        <v>316</v>
      </c>
      <c r="D6" s="265"/>
      <c r="E6" s="265"/>
      <c r="F6" s="265"/>
      <c r="G6" s="265" t="s">
        <v>3</v>
      </c>
    </row>
    <row r="7" spans="1:7" ht="32.25" customHeight="1">
      <c r="A7" s="265"/>
      <c r="B7" s="265"/>
      <c r="C7" s="265" t="s">
        <v>27</v>
      </c>
      <c r="D7" s="266" t="s">
        <v>28</v>
      </c>
      <c r="E7" s="267"/>
      <c r="F7" s="267"/>
      <c r="G7" s="265"/>
    </row>
    <row r="8" spans="1:7" ht="22.5" customHeight="1">
      <c r="A8" s="265"/>
      <c r="B8" s="265"/>
      <c r="C8" s="265"/>
      <c r="D8" s="258" t="s">
        <v>312</v>
      </c>
      <c r="E8" s="258"/>
      <c r="F8" s="266" t="s">
        <v>313</v>
      </c>
      <c r="G8" s="265"/>
    </row>
    <row r="9" spans="1:7" ht="55.5" customHeight="1">
      <c r="A9" s="265"/>
      <c r="B9" s="265"/>
      <c r="C9" s="265"/>
      <c r="D9" s="171" t="s">
        <v>318</v>
      </c>
      <c r="E9" s="160" t="s">
        <v>319</v>
      </c>
      <c r="F9" s="266"/>
      <c r="G9" s="265"/>
    </row>
    <row r="10" spans="1:7" ht="17.25">
      <c r="A10" s="161">
        <v>1</v>
      </c>
      <c r="B10" s="161">
        <v>2</v>
      </c>
      <c r="C10" s="161">
        <v>3</v>
      </c>
      <c r="D10" s="161">
        <v>4</v>
      </c>
      <c r="E10" s="161">
        <v>5</v>
      </c>
      <c r="F10" s="161">
        <v>6</v>
      </c>
      <c r="G10" s="161">
        <v>7</v>
      </c>
    </row>
    <row r="11" spans="1:7" ht="20.25" customHeight="1">
      <c r="A11" s="160"/>
      <c r="B11" s="160" t="s">
        <v>314</v>
      </c>
      <c r="C11" s="174">
        <f>C12</f>
        <v>198321.370081</v>
      </c>
      <c r="D11" s="174">
        <f t="shared" ref="D11:F11" si="0">D12</f>
        <v>198321.370081</v>
      </c>
      <c r="E11" s="174">
        <f t="shared" si="0"/>
        <v>0</v>
      </c>
      <c r="F11" s="174">
        <f t="shared" si="0"/>
        <v>0</v>
      </c>
      <c r="G11" s="162"/>
    </row>
    <row r="12" spans="1:7" ht="33">
      <c r="A12" s="160" t="s">
        <v>65</v>
      </c>
      <c r="B12" s="160" t="s">
        <v>317</v>
      </c>
      <c r="C12" s="174">
        <f t="shared" ref="C12:C18" si="1">D12+E12</f>
        <v>198321.370081</v>
      </c>
      <c r="D12" s="174">
        <f t="shared" ref="D12:F12" si="2">D13+D17+D18</f>
        <v>198321.370081</v>
      </c>
      <c r="E12" s="174">
        <f t="shared" si="2"/>
        <v>0</v>
      </c>
      <c r="F12" s="162">
        <f t="shared" si="2"/>
        <v>0</v>
      </c>
      <c r="G12" s="163"/>
    </row>
    <row r="13" spans="1:7" ht="49.5">
      <c r="A13" s="160" t="s">
        <v>19</v>
      </c>
      <c r="B13" s="164" t="str">
        <f>'Biểu 2'!B13</f>
        <v>Nguồn vốn cân đối NSĐP theo tiêu chí quy định tại Quyết định số 26/2020/QĐ-TTg</v>
      </c>
      <c r="C13" s="174">
        <f t="shared" si="1"/>
        <v>78162</v>
      </c>
      <c r="D13" s="175">
        <f t="shared" ref="D13" si="3">D14+D15+D16</f>
        <v>78162</v>
      </c>
      <c r="E13" s="174"/>
      <c r="F13" s="162">
        <v>0</v>
      </c>
      <c r="G13" s="165"/>
    </row>
    <row r="14" spans="1:7" s="170" customFormat="1" ht="66">
      <c r="A14" s="166">
        <v>1</v>
      </c>
      <c r="B14" s="179" t="str">
        <f>'Biểu 2'!B14</f>
        <v>Phân cấp cân đối theo tiêu chí theo quy định tại Nghị quyết 63/2020/NQ-HĐND ngày 08/12/2020</v>
      </c>
      <c r="C14" s="176">
        <f t="shared" si="1"/>
        <v>55002</v>
      </c>
      <c r="D14" s="177">
        <f>'Biểu 2'!K14</f>
        <v>55002</v>
      </c>
      <c r="E14" s="176"/>
      <c r="F14" s="173">
        <v>0</v>
      </c>
      <c r="G14" s="168"/>
    </row>
    <row r="15" spans="1:7" s="170" customFormat="1" ht="49.5">
      <c r="A15" s="166">
        <v>2</v>
      </c>
      <c r="B15" s="167" t="str">
        <f>'Biểu 2'!B47</f>
        <v>Phân cấp hỗ trợ xây dựng nông thôn mới (Ưu tiên đầu tư các công trình GD-ĐT)</v>
      </c>
      <c r="C15" s="176">
        <f t="shared" si="1"/>
        <v>13160</v>
      </c>
      <c r="D15" s="177">
        <f>'Biểu 2'!K47</f>
        <v>13160</v>
      </c>
      <c r="E15" s="176"/>
      <c r="F15" s="173">
        <v>0</v>
      </c>
      <c r="G15" s="168"/>
    </row>
    <row r="16" spans="1:7" s="170" customFormat="1" ht="33">
      <c r="A16" s="166">
        <v>3</v>
      </c>
      <c r="B16" s="167" t="str">
        <f>'Biểu 2'!B54</f>
        <v>Phân cấp hỗ trợ đầu tư các công trình cấp bách</v>
      </c>
      <c r="C16" s="176">
        <f t="shared" si="1"/>
        <v>10000</v>
      </c>
      <c r="D16" s="177">
        <f>'Biểu 2'!K54</f>
        <v>10000</v>
      </c>
      <c r="E16" s="176"/>
      <c r="F16" s="173">
        <v>0</v>
      </c>
      <c r="G16" s="168"/>
    </row>
    <row r="17" spans="1:7" s="14" customFormat="1" ht="45" customHeight="1">
      <c r="A17" s="160" t="s">
        <v>20</v>
      </c>
      <c r="B17" s="164" t="str">
        <f>'Biểu 2'!B62</f>
        <v>Phân cấp đầu tư từ nguồn thu tiền sử dụng đất trong cân đối</v>
      </c>
      <c r="C17" s="174">
        <f t="shared" si="1"/>
        <v>115819.370081</v>
      </c>
      <c r="D17" s="175">
        <f>'Biểu 2'!K62</f>
        <v>115819.370081</v>
      </c>
      <c r="E17" s="174"/>
      <c r="F17" s="162">
        <v>0</v>
      </c>
      <c r="G17" s="165"/>
    </row>
    <row r="18" spans="1:7" s="14" customFormat="1" ht="66">
      <c r="A18" s="160" t="s">
        <v>66</v>
      </c>
      <c r="B18" s="164" t="str">
        <f>'Biểu 2'!B76</f>
        <v>Phân cấp đầu tư từ nguồn thu XSKT (Ưu tiên đầu tư các công trình GD-ĐT thực hiện CT MTQG xây dựng NTM)</v>
      </c>
      <c r="C18" s="174">
        <f t="shared" si="1"/>
        <v>4340</v>
      </c>
      <c r="D18" s="175">
        <f>'Biểu 2'!K76</f>
        <v>4340</v>
      </c>
      <c r="E18" s="174"/>
      <c r="F18" s="162">
        <v>0</v>
      </c>
      <c r="G18" s="165"/>
    </row>
  </sheetData>
  <mergeCells count="12">
    <mergeCell ref="D8:E8"/>
    <mergeCell ref="C2:G2"/>
    <mergeCell ref="A3:G3"/>
    <mergeCell ref="A4:G4"/>
    <mergeCell ref="C5:G5"/>
    <mergeCell ref="C6:F6"/>
    <mergeCell ref="G6:G9"/>
    <mergeCell ref="D7:F7"/>
    <mergeCell ref="C7:C9"/>
    <mergeCell ref="F8:F9"/>
    <mergeCell ref="A6:A9"/>
    <mergeCell ref="B6:B9"/>
  </mergeCells>
  <pageMargins left="0.34" right="0.35" top="0.74803149606299213" bottom="0.74803149606299213" header="0.31496062992125984" footer="0.31496062992125984"/>
  <pageSetup paperSize="9"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zoomScale="80" zoomScaleNormal="80" workbookViewId="0">
      <selection activeCell="A4" sqref="A4:O4"/>
    </sheetView>
  </sheetViews>
  <sheetFormatPr defaultRowHeight="12.75"/>
  <cols>
    <col min="1" max="1" width="6.1640625" style="144" customWidth="1"/>
    <col min="2" max="2" width="56.83203125" style="144" customWidth="1"/>
    <col min="3" max="3" width="12.1640625" style="146" customWidth="1"/>
    <col min="4" max="4" width="13.83203125" style="146" customWidth="1"/>
    <col min="5" max="5" width="9.33203125" style="146"/>
    <col min="6" max="6" width="12" style="146" customWidth="1"/>
    <col min="7" max="8" width="17.33203125" style="144" customWidth="1"/>
    <col min="9" max="9" width="15" style="144" customWidth="1"/>
    <col min="10" max="10" width="15.83203125" style="144" customWidth="1"/>
    <col min="11" max="12" width="16" style="144" customWidth="1"/>
    <col min="13" max="14" width="10" style="144" bestFit="1" customWidth="1"/>
    <col min="15" max="15" width="31" style="146" customWidth="1"/>
    <col min="16" max="16" width="27.83203125" style="147" hidden="1" customWidth="1"/>
    <col min="17" max="17" width="0" style="144" hidden="1" customWidth="1"/>
    <col min="18" max="16384" width="9.33203125" style="144"/>
  </cols>
  <sheetData>
    <row r="1" spans="1:16" s="145" customFormat="1" ht="18.75">
      <c r="A1" s="269" t="s">
        <v>128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180"/>
    </row>
    <row r="2" spans="1:16" s="145" customFormat="1" ht="18.75" hidden="1">
      <c r="A2" s="273" t="s">
        <v>72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180"/>
    </row>
    <row r="3" spans="1:16" ht="39.75" customHeight="1">
      <c r="A3" s="270" t="s">
        <v>234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81"/>
    </row>
    <row r="4" spans="1:16" ht="18" customHeight="1">
      <c r="A4" s="268" t="s">
        <v>345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181"/>
    </row>
    <row r="5" spans="1:16" ht="21.75" customHeight="1">
      <c r="A5" s="271" t="s">
        <v>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181"/>
    </row>
    <row r="6" spans="1:16" s="145" customFormat="1" ht="39.75" customHeight="1">
      <c r="A6" s="272" t="s">
        <v>1</v>
      </c>
      <c r="B6" s="272" t="s">
        <v>21</v>
      </c>
      <c r="C6" s="272" t="s">
        <v>22</v>
      </c>
      <c r="D6" s="272" t="s">
        <v>37</v>
      </c>
      <c r="E6" s="272" t="s">
        <v>38</v>
      </c>
      <c r="F6" s="272" t="s">
        <v>23</v>
      </c>
      <c r="G6" s="272"/>
      <c r="H6" s="272"/>
      <c r="I6" s="272" t="s">
        <v>40</v>
      </c>
      <c r="J6" s="272"/>
      <c r="K6" s="272" t="s">
        <v>14</v>
      </c>
      <c r="L6" s="272"/>
      <c r="M6" s="272"/>
      <c r="N6" s="272"/>
      <c r="O6" s="272" t="s">
        <v>3</v>
      </c>
      <c r="P6" s="180"/>
    </row>
    <row r="7" spans="1:16" s="145" customFormat="1" ht="31.5" customHeight="1">
      <c r="A7" s="272"/>
      <c r="B7" s="272"/>
      <c r="C7" s="272"/>
      <c r="D7" s="272"/>
      <c r="E7" s="272"/>
      <c r="F7" s="272" t="s">
        <v>24</v>
      </c>
      <c r="G7" s="272" t="s">
        <v>25</v>
      </c>
      <c r="H7" s="272"/>
      <c r="I7" s="272" t="s">
        <v>26</v>
      </c>
      <c r="J7" s="272" t="s">
        <v>67</v>
      </c>
      <c r="K7" s="272" t="s">
        <v>331</v>
      </c>
      <c r="L7" s="272"/>
      <c r="M7" s="272"/>
      <c r="N7" s="272"/>
      <c r="O7" s="272"/>
      <c r="P7" s="180"/>
    </row>
    <row r="8" spans="1:16" s="145" customFormat="1" ht="24.95" customHeight="1">
      <c r="A8" s="272"/>
      <c r="B8" s="272"/>
      <c r="C8" s="272"/>
      <c r="D8" s="272"/>
      <c r="E8" s="272"/>
      <c r="F8" s="272"/>
      <c r="G8" s="272" t="s">
        <v>26</v>
      </c>
      <c r="H8" s="272" t="s">
        <v>67</v>
      </c>
      <c r="I8" s="272"/>
      <c r="J8" s="272"/>
      <c r="K8" s="272" t="s">
        <v>26</v>
      </c>
      <c r="L8" s="272" t="s">
        <v>68</v>
      </c>
      <c r="M8" s="272"/>
      <c r="N8" s="272"/>
      <c r="O8" s="272"/>
      <c r="P8" s="180"/>
    </row>
    <row r="9" spans="1:16" s="145" customFormat="1" ht="21.75" customHeight="1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 t="s">
        <v>27</v>
      </c>
      <c r="M9" s="272" t="s">
        <v>28</v>
      </c>
      <c r="N9" s="272"/>
      <c r="O9" s="272"/>
      <c r="P9" s="180"/>
    </row>
    <row r="10" spans="1:16" s="145" customFormat="1" ht="66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182" t="s">
        <v>29</v>
      </c>
      <c r="N10" s="182" t="s">
        <v>287</v>
      </c>
      <c r="O10" s="272"/>
      <c r="P10" s="180"/>
    </row>
    <row r="11" spans="1:16" s="145" customFormat="1" ht="24.95" customHeight="1">
      <c r="A11" s="182">
        <v>1</v>
      </c>
      <c r="B11" s="182">
        <v>2</v>
      </c>
      <c r="C11" s="182">
        <v>3</v>
      </c>
      <c r="D11" s="182">
        <v>4</v>
      </c>
      <c r="E11" s="182">
        <v>5</v>
      </c>
      <c r="F11" s="182">
        <v>6</v>
      </c>
      <c r="G11" s="182">
        <v>7</v>
      </c>
      <c r="H11" s="182">
        <v>8</v>
      </c>
      <c r="I11" s="182">
        <v>9</v>
      </c>
      <c r="J11" s="182">
        <v>10</v>
      </c>
      <c r="K11" s="182">
        <v>11</v>
      </c>
      <c r="L11" s="182">
        <v>12</v>
      </c>
      <c r="M11" s="182">
        <v>13</v>
      </c>
      <c r="N11" s="182">
        <v>14</v>
      </c>
      <c r="O11" s="182">
        <v>19</v>
      </c>
      <c r="P11" s="180"/>
    </row>
    <row r="12" spans="1:16" s="145" customFormat="1" ht="21.95" customHeight="1">
      <c r="A12" s="182"/>
      <c r="B12" s="182" t="s">
        <v>301</v>
      </c>
      <c r="C12" s="182"/>
      <c r="D12" s="183"/>
      <c r="E12" s="183"/>
      <c r="F12" s="183"/>
      <c r="G12" s="183">
        <f t="shared" ref="G12:N12" si="0">G13+G62+G76</f>
        <v>0</v>
      </c>
      <c r="H12" s="183">
        <f t="shared" si="0"/>
        <v>0</v>
      </c>
      <c r="I12" s="183">
        <f t="shared" si="0"/>
        <v>21086.724919</v>
      </c>
      <c r="J12" s="183">
        <f t="shared" si="0"/>
        <v>21086.724919</v>
      </c>
      <c r="K12" s="183">
        <f t="shared" si="0"/>
        <v>198321.370081</v>
      </c>
      <c r="L12" s="183">
        <f t="shared" si="0"/>
        <v>198321.370081</v>
      </c>
      <c r="M12" s="183">
        <f t="shared" si="0"/>
        <v>0</v>
      </c>
      <c r="N12" s="183">
        <f t="shared" si="0"/>
        <v>0</v>
      </c>
      <c r="O12" s="182"/>
      <c r="P12" s="184" t="e">
        <f>K12+#REF!</f>
        <v>#REF!</v>
      </c>
    </row>
    <row r="13" spans="1:16" s="145" customFormat="1" ht="27.75" customHeight="1">
      <c r="A13" s="182" t="s">
        <v>65</v>
      </c>
      <c r="B13" s="182" t="s">
        <v>307</v>
      </c>
      <c r="C13" s="182"/>
      <c r="D13" s="183"/>
      <c r="E13" s="183"/>
      <c r="F13" s="183"/>
      <c r="G13" s="183">
        <f t="shared" ref="G13:N13" si="1">G14+G47+G54</f>
        <v>0</v>
      </c>
      <c r="H13" s="183">
        <f t="shared" si="1"/>
        <v>0</v>
      </c>
      <c r="I13" s="183">
        <f t="shared" si="1"/>
        <v>0</v>
      </c>
      <c r="J13" s="183">
        <f t="shared" si="1"/>
        <v>0</v>
      </c>
      <c r="K13" s="183">
        <f t="shared" si="1"/>
        <v>78162</v>
      </c>
      <c r="L13" s="183">
        <f t="shared" si="1"/>
        <v>78162</v>
      </c>
      <c r="M13" s="183">
        <f t="shared" si="1"/>
        <v>0</v>
      </c>
      <c r="N13" s="183">
        <f t="shared" si="1"/>
        <v>0</v>
      </c>
      <c r="O13" s="182"/>
      <c r="P13" s="180"/>
    </row>
    <row r="14" spans="1:16" s="149" customFormat="1" ht="35.25" customHeight="1">
      <c r="A14" s="182" t="s">
        <v>19</v>
      </c>
      <c r="B14" s="182" t="s">
        <v>341</v>
      </c>
      <c r="C14" s="182"/>
      <c r="D14" s="183"/>
      <c r="E14" s="183"/>
      <c r="F14" s="183"/>
      <c r="G14" s="183">
        <f t="shared" ref="G14:N14" si="2">G15+G31</f>
        <v>0</v>
      </c>
      <c r="H14" s="183">
        <f t="shared" si="2"/>
        <v>0</v>
      </c>
      <c r="I14" s="183">
        <f t="shared" si="2"/>
        <v>0</v>
      </c>
      <c r="J14" s="183">
        <f t="shared" si="2"/>
        <v>0</v>
      </c>
      <c r="K14" s="183">
        <f t="shared" si="2"/>
        <v>55002</v>
      </c>
      <c r="L14" s="183">
        <f t="shared" si="2"/>
        <v>55002</v>
      </c>
      <c r="M14" s="183">
        <f t="shared" si="2"/>
        <v>0</v>
      </c>
      <c r="N14" s="183">
        <f t="shared" si="2"/>
        <v>0</v>
      </c>
      <c r="O14" s="182"/>
      <c r="P14" s="180"/>
    </row>
    <row r="15" spans="1:16" ht="21.95" customHeight="1">
      <c r="A15" s="182">
        <v>1</v>
      </c>
      <c r="B15" s="182" t="s">
        <v>45</v>
      </c>
      <c r="C15" s="182"/>
      <c r="D15" s="185"/>
      <c r="E15" s="185"/>
      <c r="F15" s="185"/>
      <c r="G15" s="183"/>
      <c r="H15" s="183"/>
      <c r="I15" s="183">
        <f>SUM(I16:I30)</f>
        <v>0</v>
      </c>
      <c r="J15" s="183">
        <f t="shared" ref="J15:N15" si="3">SUM(J16:J30)</f>
        <v>0</v>
      </c>
      <c r="K15" s="183">
        <f t="shared" si="3"/>
        <v>2750</v>
      </c>
      <c r="L15" s="183">
        <f t="shared" si="3"/>
        <v>2750</v>
      </c>
      <c r="M15" s="183">
        <f t="shared" si="3"/>
        <v>0</v>
      </c>
      <c r="N15" s="183">
        <f t="shared" si="3"/>
        <v>0</v>
      </c>
      <c r="O15" s="182"/>
      <c r="P15" s="181"/>
    </row>
    <row r="16" spans="1:16">
      <c r="A16" s="186" t="s">
        <v>15</v>
      </c>
      <c r="B16" s="187" t="s">
        <v>292</v>
      </c>
      <c r="C16" s="188"/>
      <c r="D16" s="188" t="s">
        <v>245</v>
      </c>
      <c r="E16" s="188" t="s">
        <v>238</v>
      </c>
      <c r="F16" s="188"/>
      <c r="G16" s="189">
        <v>4500</v>
      </c>
      <c r="H16" s="189">
        <v>4500</v>
      </c>
      <c r="I16" s="189"/>
      <c r="J16" s="189"/>
      <c r="K16" s="189">
        <v>200</v>
      </c>
      <c r="L16" s="189">
        <v>200</v>
      </c>
      <c r="M16" s="189"/>
      <c r="N16" s="189"/>
      <c r="O16" s="188"/>
      <c r="P16" s="181"/>
    </row>
    <row r="17" spans="1:16">
      <c r="A17" s="186" t="s">
        <v>15</v>
      </c>
      <c r="B17" s="187" t="s">
        <v>300</v>
      </c>
      <c r="C17" s="188"/>
      <c r="D17" s="188" t="s">
        <v>245</v>
      </c>
      <c r="E17" s="188" t="s">
        <v>238</v>
      </c>
      <c r="F17" s="188"/>
      <c r="G17" s="189">
        <v>750</v>
      </c>
      <c r="H17" s="189">
        <v>750</v>
      </c>
      <c r="I17" s="189"/>
      <c r="J17" s="189"/>
      <c r="K17" s="189">
        <v>50</v>
      </c>
      <c r="L17" s="189">
        <v>50</v>
      </c>
      <c r="M17" s="189"/>
      <c r="N17" s="189"/>
      <c r="O17" s="188"/>
      <c r="P17" s="181"/>
    </row>
    <row r="18" spans="1:16" ht="25.5">
      <c r="A18" s="186" t="s">
        <v>15</v>
      </c>
      <c r="B18" s="187" t="s">
        <v>302</v>
      </c>
      <c r="C18" s="188"/>
      <c r="D18" s="188" t="s">
        <v>245</v>
      </c>
      <c r="E18" s="188" t="s">
        <v>238</v>
      </c>
      <c r="F18" s="188"/>
      <c r="G18" s="189">
        <v>1285</v>
      </c>
      <c r="H18" s="189">
        <v>1285</v>
      </c>
      <c r="I18" s="189"/>
      <c r="J18" s="189"/>
      <c r="K18" s="189">
        <v>100</v>
      </c>
      <c r="L18" s="189">
        <v>100</v>
      </c>
      <c r="M18" s="189"/>
      <c r="N18" s="189"/>
      <c r="O18" s="188"/>
      <c r="P18" s="181"/>
    </row>
    <row r="19" spans="1:16">
      <c r="A19" s="186" t="s">
        <v>15</v>
      </c>
      <c r="B19" s="187" t="s">
        <v>320</v>
      </c>
      <c r="C19" s="188"/>
      <c r="D19" s="188" t="s">
        <v>245</v>
      </c>
      <c r="E19" s="188" t="s">
        <v>238</v>
      </c>
      <c r="F19" s="188"/>
      <c r="G19" s="189">
        <v>1628</v>
      </c>
      <c r="H19" s="189">
        <v>1628</v>
      </c>
      <c r="I19" s="189"/>
      <c r="J19" s="189"/>
      <c r="K19" s="189">
        <v>200</v>
      </c>
      <c r="L19" s="189">
        <v>200</v>
      </c>
      <c r="M19" s="189"/>
      <c r="N19" s="189"/>
      <c r="O19" s="188"/>
      <c r="P19" s="181"/>
    </row>
    <row r="20" spans="1:16">
      <c r="A20" s="186" t="s">
        <v>15</v>
      </c>
      <c r="B20" s="187" t="s">
        <v>321</v>
      </c>
      <c r="C20" s="188"/>
      <c r="D20" s="188" t="s">
        <v>245</v>
      </c>
      <c r="E20" s="188" t="s">
        <v>238</v>
      </c>
      <c r="F20" s="188"/>
      <c r="G20" s="189">
        <v>1948</v>
      </c>
      <c r="H20" s="189">
        <v>1948</v>
      </c>
      <c r="I20" s="189"/>
      <c r="J20" s="189"/>
      <c r="K20" s="189">
        <v>200</v>
      </c>
      <c r="L20" s="189">
        <v>200</v>
      </c>
      <c r="M20" s="189"/>
      <c r="N20" s="189"/>
      <c r="O20" s="188"/>
      <c r="P20" s="181"/>
    </row>
    <row r="21" spans="1:16">
      <c r="A21" s="186" t="s">
        <v>15</v>
      </c>
      <c r="B21" s="187" t="s">
        <v>322</v>
      </c>
      <c r="C21" s="188"/>
      <c r="D21" s="188" t="s">
        <v>245</v>
      </c>
      <c r="E21" s="188" t="s">
        <v>238</v>
      </c>
      <c r="F21" s="188"/>
      <c r="G21" s="189">
        <v>5608</v>
      </c>
      <c r="H21" s="189">
        <v>5608</v>
      </c>
      <c r="I21" s="189"/>
      <c r="J21" s="189"/>
      <c r="K21" s="189">
        <v>200</v>
      </c>
      <c r="L21" s="189">
        <v>200</v>
      </c>
      <c r="M21" s="189"/>
      <c r="N21" s="189"/>
      <c r="O21" s="188"/>
      <c r="P21" s="181"/>
    </row>
    <row r="22" spans="1:16">
      <c r="A22" s="186" t="s">
        <v>15</v>
      </c>
      <c r="B22" s="187" t="s">
        <v>323</v>
      </c>
      <c r="C22" s="188"/>
      <c r="D22" s="188" t="s">
        <v>245</v>
      </c>
      <c r="E22" s="188" t="s">
        <v>238</v>
      </c>
      <c r="F22" s="188"/>
      <c r="G22" s="189">
        <v>5890</v>
      </c>
      <c r="H22" s="189">
        <v>5890</v>
      </c>
      <c r="I22" s="189"/>
      <c r="J22" s="189"/>
      <c r="K22" s="189">
        <v>200</v>
      </c>
      <c r="L22" s="189">
        <v>200</v>
      </c>
      <c r="M22" s="189"/>
      <c r="N22" s="189"/>
      <c r="O22" s="188"/>
      <c r="P22" s="181"/>
    </row>
    <row r="23" spans="1:16">
      <c r="A23" s="186" t="s">
        <v>15</v>
      </c>
      <c r="B23" s="187" t="s">
        <v>324</v>
      </c>
      <c r="C23" s="188"/>
      <c r="D23" s="188" t="s">
        <v>245</v>
      </c>
      <c r="E23" s="188" t="s">
        <v>238</v>
      </c>
      <c r="F23" s="188"/>
      <c r="G23" s="189">
        <v>5643</v>
      </c>
      <c r="H23" s="189">
        <v>5643</v>
      </c>
      <c r="I23" s="189"/>
      <c r="J23" s="189"/>
      <c r="K23" s="189">
        <v>200</v>
      </c>
      <c r="L23" s="189">
        <v>200</v>
      </c>
      <c r="M23" s="189"/>
      <c r="N23" s="189"/>
      <c r="O23" s="188"/>
      <c r="P23" s="181"/>
    </row>
    <row r="24" spans="1:16">
      <c r="A24" s="186" t="s">
        <v>15</v>
      </c>
      <c r="B24" s="187" t="s">
        <v>325</v>
      </c>
      <c r="C24" s="188"/>
      <c r="D24" s="188" t="s">
        <v>245</v>
      </c>
      <c r="E24" s="188" t="s">
        <v>238</v>
      </c>
      <c r="F24" s="188"/>
      <c r="G24" s="189">
        <v>7851</v>
      </c>
      <c r="H24" s="189">
        <v>7851</v>
      </c>
      <c r="I24" s="189"/>
      <c r="J24" s="189"/>
      <c r="K24" s="189">
        <v>200</v>
      </c>
      <c r="L24" s="189">
        <v>200</v>
      </c>
      <c r="M24" s="189"/>
      <c r="N24" s="189"/>
      <c r="O24" s="188"/>
      <c r="P24" s="181"/>
    </row>
    <row r="25" spans="1:16">
      <c r="A25" s="186" t="s">
        <v>15</v>
      </c>
      <c r="B25" s="187" t="s">
        <v>326</v>
      </c>
      <c r="C25" s="188"/>
      <c r="D25" s="188" t="s">
        <v>245</v>
      </c>
      <c r="E25" s="188" t="s">
        <v>238</v>
      </c>
      <c r="F25" s="188"/>
      <c r="G25" s="189">
        <v>3808</v>
      </c>
      <c r="H25" s="189">
        <v>3808</v>
      </c>
      <c r="I25" s="189"/>
      <c r="J25" s="189"/>
      <c r="K25" s="189">
        <v>200</v>
      </c>
      <c r="L25" s="189">
        <v>200</v>
      </c>
      <c r="M25" s="189"/>
      <c r="N25" s="189"/>
      <c r="O25" s="188"/>
      <c r="P25" s="181"/>
    </row>
    <row r="26" spans="1:16">
      <c r="A26" s="186" t="s">
        <v>15</v>
      </c>
      <c r="B26" s="187" t="s">
        <v>327</v>
      </c>
      <c r="C26" s="188"/>
      <c r="D26" s="188" t="s">
        <v>245</v>
      </c>
      <c r="E26" s="188" t="s">
        <v>238</v>
      </c>
      <c r="F26" s="188"/>
      <c r="G26" s="189">
        <v>5957</v>
      </c>
      <c r="H26" s="189">
        <v>5957</v>
      </c>
      <c r="I26" s="189"/>
      <c r="J26" s="189"/>
      <c r="K26" s="189">
        <v>200</v>
      </c>
      <c r="L26" s="189">
        <v>200</v>
      </c>
      <c r="M26" s="189"/>
      <c r="N26" s="189"/>
      <c r="O26" s="188"/>
      <c r="P26" s="181"/>
    </row>
    <row r="27" spans="1:16">
      <c r="A27" s="186" t="s">
        <v>15</v>
      </c>
      <c r="B27" s="187" t="s">
        <v>328</v>
      </c>
      <c r="C27" s="188"/>
      <c r="D27" s="188" t="s">
        <v>245</v>
      </c>
      <c r="E27" s="188" t="s">
        <v>238</v>
      </c>
      <c r="F27" s="188"/>
      <c r="G27" s="189">
        <v>4230</v>
      </c>
      <c r="H27" s="189">
        <v>4230</v>
      </c>
      <c r="I27" s="189"/>
      <c r="J27" s="189"/>
      <c r="K27" s="189">
        <v>200</v>
      </c>
      <c r="L27" s="189">
        <v>200</v>
      </c>
      <c r="M27" s="189"/>
      <c r="N27" s="189"/>
      <c r="O27" s="188"/>
      <c r="P27" s="181"/>
    </row>
    <row r="28" spans="1:16">
      <c r="A28" s="186" t="s">
        <v>15</v>
      </c>
      <c r="B28" s="187" t="s">
        <v>329</v>
      </c>
      <c r="C28" s="188"/>
      <c r="D28" s="188" t="s">
        <v>245</v>
      </c>
      <c r="E28" s="188" t="s">
        <v>238</v>
      </c>
      <c r="F28" s="188"/>
      <c r="G28" s="189">
        <v>1968</v>
      </c>
      <c r="H28" s="189">
        <v>1968</v>
      </c>
      <c r="I28" s="189"/>
      <c r="J28" s="189"/>
      <c r="K28" s="189">
        <v>200</v>
      </c>
      <c r="L28" s="189">
        <v>200</v>
      </c>
      <c r="M28" s="189"/>
      <c r="N28" s="189"/>
      <c r="O28" s="188"/>
      <c r="P28" s="181"/>
    </row>
    <row r="29" spans="1:16">
      <c r="A29" s="186" t="s">
        <v>15</v>
      </c>
      <c r="B29" s="187" t="s">
        <v>343</v>
      </c>
      <c r="C29" s="188"/>
      <c r="D29" s="188" t="s">
        <v>245</v>
      </c>
      <c r="E29" s="188" t="s">
        <v>238</v>
      </c>
      <c r="F29" s="188"/>
      <c r="G29" s="189">
        <v>1968</v>
      </c>
      <c r="H29" s="189">
        <v>1968</v>
      </c>
      <c r="I29" s="189"/>
      <c r="J29" s="189"/>
      <c r="K29" s="189">
        <v>200</v>
      </c>
      <c r="L29" s="189">
        <v>200</v>
      </c>
      <c r="M29" s="189"/>
      <c r="N29" s="189"/>
      <c r="O29" s="188"/>
      <c r="P29" s="181"/>
    </row>
    <row r="30" spans="1:16">
      <c r="A30" s="186" t="s">
        <v>15</v>
      </c>
      <c r="B30" s="187" t="s">
        <v>330</v>
      </c>
      <c r="C30" s="188"/>
      <c r="D30" s="188" t="s">
        <v>245</v>
      </c>
      <c r="E30" s="188" t="s">
        <v>238</v>
      </c>
      <c r="F30" s="188"/>
      <c r="G30" s="189">
        <v>1968</v>
      </c>
      <c r="H30" s="189">
        <v>1968</v>
      </c>
      <c r="I30" s="189"/>
      <c r="J30" s="189"/>
      <c r="K30" s="189">
        <v>200</v>
      </c>
      <c r="L30" s="189">
        <v>200</v>
      </c>
      <c r="M30" s="189"/>
      <c r="N30" s="189"/>
      <c r="O30" s="188"/>
      <c r="P30" s="181"/>
    </row>
    <row r="31" spans="1:16" s="143" customFormat="1" ht="21" customHeight="1">
      <c r="A31" s="182">
        <v>2</v>
      </c>
      <c r="B31" s="182" t="s">
        <v>46</v>
      </c>
      <c r="C31" s="182"/>
      <c r="D31" s="182"/>
      <c r="E31" s="182"/>
      <c r="F31" s="182"/>
      <c r="G31" s="183"/>
      <c r="H31" s="183"/>
      <c r="I31" s="183"/>
      <c r="J31" s="183"/>
      <c r="K31" s="183">
        <f>SUM(K32:K46)</f>
        <v>52252</v>
      </c>
      <c r="L31" s="183">
        <f t="shared" ref="L31:N31" si="4">SUM(L32:L46)</f>
        <v>52252</v>
      </c>
      <c r="M31" s="183">
        <f t="shared" si="4"/>
        <v>0</v>
      </c>
      <c r="N31" s="183">
        <f t="shared" si="4"/>
        <v>0</v>
      </c>
      <c r="O31" s="182"/>
      <c r="P31" s="190"/>
    </row>
    <row r="32" spans="1:16">
      <c r="A32" s="186" t="s">
        <v>15</v>
      </c>
      <c r="B32" s="187" t="s">
        <v>292</v>
      </c>
      <c r="C32" s="188"/>
      <c r="D32" s="188" t="s">
        <v>245</v>
      </c>
      <c r="E32" s="188" t="s">
        <v>238</v>
      </c>
      <c r="F32" s="188"/>
      <c r="G32" s="189">
        <v>4500</v>
      </c>
      <c r="H32" s="189">
        <v>4500</v>
      </c>
      <c r="I32" s="189"/>
      <c r="J32" s="189"/>
      <c r="K32" s="189">
        <f>H16-K16</f>
        <v>4300</v>
      </c>
      <c r="L32" s="189">
        <f>K32</f>
        <v>4300</v>
      </c>
      <c r="M32" s="189"/>
      <c r="N32" s="189"/>
      <c r="O32" s="188"/>
      <c r="P32" s="181"/>
    </row>
    <row r="33" spans="1:17">
      <c r="A33" s="186" t="s">
        <v>15</v>
      </c>
      <c r="B33" s="187" t="s">
        <v>300</v>
      </c>
      <c r="C33" s="188"/>
      <c r="D33" s="188" t="s">
        <v>245</v>
      </c>
      <c r="E33" s="188" t="s">
        <v>238</v>
      </c>
      <c r="F33" s="188"/>
      <c r="G33" s="189">
        <v>750</v>
      </c>
      <c r="H33" s="189">
        <v>750</v>
      </c>
      <c r="I33" s="189"/>
      <c r="J33" s="189"/>
      <c r="K33" s="189">
        <f t="shared" ref="K33:K46" si="5">H17-K17</f>
        <v>700</v>
      </c>
      <c r="L33" s="189">
        <f t="shared" ref="L33:L46" si="6">K33</f>
        <v>700</v>
      </c>
      <c r="M33" s="189"/>
      <c r="N33" s="189"/>
      <c r="O33" s="188"/>
      <c r="P33" s="181"/>
    </row>
    <row r="34" spans="1:17" ht="25.5">
      <c r="A34" s="186" t="s">
        <v>15</v>
      </c>
      <c r="B34" s="187" t="s">
        <v>302</v>
      </c>
      <c r="C34" s="188"/>
      <c r="D34" s="188" t="s">
        <v>245</v>
      </c>
      <c r="E34" s="188" t="s">
        <v>238</v>
      </c>
      <c r="F34" s="188"/>
      <c r="G34" s="189">
        <v>1285</v>
      </c>
      <c r="H34" s="189">
        <v>1285</v>
      </c>
      <c r="I34" s="189"/>
      <c r="J34" s="189"/>
      <c r="K34" s="189">
        <f t="shared" si="5"/>
        <v>1185</v>
      </c>
      <c r="L34" s="189">
        <f t="shared" si="6"/>
        <v>1185</v>
      </c>
      <c r="M34" s="189"/>
      <c r="N34" s="189"/>
      <c r="O34" s="188"/>
      <c r="P34" s="181"/>
    </row>
    <row r="35" spans="1:17">
      <c r="A35" s="186" t="s">
        <v>15</v>
      </c>
      <c r="B35" s="187" t="s">
        <v>320</v>
      </c>
      <c r="C35" s="188"/>
      <c r="D35" s="188" t="s">
        <v>245</v>
      </c>
      <c r="E35" s="188" t="s">
        <v>238</v>
      </c>
      <c r="F35" s="188"/>
      <c r="G35" s="189">
        <v>1628</v>
      </c>
      <c r="H35" s="189">
        <v>1628</v>
      </c>
      <c r="I35" s="189"/>
      <c r="J35" s="189"/>
      <c r="K35" s="189">
        <f t="shared" si="5"/>
        <v>1428</v>
      </c>
      <c r="L35" s="189">
        <f t="shared" si="6"/>
        <v>1428</v>
      </c>
      <c r="M35" s="189"/>
      <c r="N35" s="189"/>
      <c r="O35" s="188"/>
      <c r="P35" s="181"/>
    </row>
    <row r="36" spans="1:17">
      <c r="A36" s="186" t="s">
        <v>15</v>
      </c>
      <c r="B36" s="187" t="s">
        <v>321</v>
      </c>
      <c r="C36" s="188"/>
      <c r="D36" s="188" t="s">
        <v>245</v>
      </c>
      <c r="E36" s="188" t="s">
        <v>238</v>
      </c>
      <c r="F36" s="188"/>
      <c r="G36" s="189">
        <v>1948</v>
      </c>
      <c r="H36" s="189">
        <v>1948</v>
      </c>
      <c r="I36" s="189"/>
      <c r="J36" s="189"/>
      <c r="K36" s="189">
        <f t="shared" si="5"/>
        <v>1748</v>
      </c>
      <c r="L36" s="189">
        <f t="shared" si="6"/>
        <v>1748</v>
      </c>
      <c r="M36" s="189"/>
      <c r="N36" s="189"/>
      <c r="O36" s="188"/>
      <c r="P36" s="181"/>
    </row>
    <row r="37" spans="1:17">
      <c r="A37" s="186" t="s">
        <v>15</v>
      </c>
      <c r="B37" s="187" t="s">
        <v>322</v>
      </c>
      <c r="C37" s="188"/>
      <c r="D37" s="188" t="s">
        <v>245</v>
      </c>
      <c r="E37" s="188" t="s">
        <v>238</v>
      </c>
      <c r="F37" s="188"/>
      <c r="G37" s="189">
        <v>5608</v>
      </c>
      <c r="H37" s="189">
        <v>5608</v>
      </c>
      <c r="I37" s="189"/>
      <c r="J37" s="189"/>
      <c r="K37" s="189">
        <f t="shared" si="5"/>
        <v>5408</v>
      </c>
      <c r="L37" s="189">
        <f t="shared" si="6"/>
        <v>5408</v>
      </c>
      <c r="M37" s="189"/>
      <c r="N37" s="189"/>
      <c r="O37" s="188"/>
      <c r="P37" s="181"/>
    </row>
    <row r="38" spans="1:17">
      <c r="A38" s="186" t="s">
        <v>15</v>
      </c>
      <c r="B38" s="187" t="s">
        <v>323</v>
      </c>
      <c r="C38" s="188"/>
      <c r="D38" s="188" t="s">
        <v>245</v>
      </c>
      <c r="E38" s="188" t="s">
        <v>238</v>
      </c>
      <c r="F38" s="188"/>
      <c r="G38" s="189">
        <v>5890</v>
      </c>
      <c r="H38" s="189">
        <v>5890</v>
      </c>
      <c r="I38" s="189"/>
      <c r="J38" s="189"/>
      <c r="K38" s="189">
        <f t="shared" si="5"/>
        <v>5690</v>
      </c>
      <c r="L38" s="189">
        <f t="shared" si="6"/>
        <v>5690</v>
      </c>
      <c r="M38" s="189"/>
      <c r="N38" s="189"/>
      <c r="O38" s="188"/>
      <c r="P38" s="181"/>
    </row>
    <row r="39" spans="1:17">
      <c r="A39" s="186" t="s">
        <v>15</v>
      </c>
      <c r="B39" s="187" t="s">
        <v>324</v>
      </c>
      <c r="C39" s="188"/>
      <c r="D39" s="188" t="s">
        <v>245</v>
      </c>
      <c r="E39" s="188" t="s">
        <v>238</v>
      </c>
      <c r="F39" s="188"/>
      <c r="G39" s="189">
        <v>5643</v>
      </c>
      <c r="H39" s="189">
        <v>5643</v>
      </c>
      <c r="I39" s="189"/>
      <c r="J39" s="189"/>
      <c r="K39" s="189">
        <f t="shared" si="5"/>
        <v>5443</v>
      </c>
      <c r="L39" s="189">
        <f t="shared" si="6"/>
        <v>5443</v>
      </c>
      <c r="M39" s="189"/>
      <c r="N39" s="189"/>
      <c r="O39" s="188"/>
      <c r="P39" s="181"/>
    </row>
    <row r="40" spans="1:17">
      <c r="A40" s="186" t="s">
        <v>15</v>
      </c>
      <c r="B40" s="187" t="s">
        <v>325</v>
      </c>
      <c r="C40" s="188"/>
      <c r="D40" s="188" t="s">
        <v>245</v>
      </c>
      <c r="E40" s="188" t="s">
        <v>238</v>
      </c>
      <c r="F40" s="188"/>
      <c r="G40" s="189">
        <v>7851</v>
      </c>
      <c r="H40" s="189">
        <v>7851</v>
      </c>
      <c r="I40" s="189"/>
      <c r="J40" s="189"/>
      <c r="K40" s="189">
        <f t="shared" si="5"/>
        <v>7651</v>
      </c>
      <c r="L40" s="189">
        <f t="shared" si="6"/>
        <v>7651</v>
      </c>
      <c r="M40" s="189"/>
      <c r="N40" s="189"/>
      <c r="O40" s="188"/>
      <c r="P40" s="181"/>
    </row>
    <row r="41" spans="1:17">
      <c r="A41" s="186" t="s">
        <v>15</v>
      </c>
      <c r="B41" s="187" t="s">
        <v>326</v>
      </c>
      <c r="C41" s="188"/>
      <c r="D41" s="188" t="s">
        <v>245</v>
      </c>
      <c r="E41" s="188" t="s">
        <v>238</v>
      </c>
      <c r="F41" s="188"/>
      <c r="G41" s="189">
        <v>3808</v>
      </c>
      <c r="H41" s="189">
        <v>3808</v>
      </c>
      <c r="I41" s="189"/>
      <c r="J41" s="189"/>
      <c r="K41" s="189">
        <f t="shared" si="5"/>
        <v>3608</v>
      </c>
      <c r="L41" s="189">
        <f t="shared" si="6"/>
        <v>3608</v>
      </c>
      <c r="M41" s="189"/>
      <c r="N41" s="189"/>
      <c r="O41" s="188"/>
      <c r="P41" s="181"/>
    </row>
    <row r="42" spans="1:17">
      <c r="A42" s="186" t="s">
        <v>15</v>
      </c>
      <c r="B42" s="187" t="s">
        <v>327</v>
      </c>
      <c r="C42" s="188"/>
      <c r="D42" s="188" t="s">
        <v>245</v>
      </c>
      <c r="E42" s="188" t="s">
        <v>238</v>
      </c>
      <c r="F42" s="188"/>
      <c r="G42" s="189">
        <v>5957</v>
      </c>
      <c r="H42" s="189">
        <v>5957</v>
      </c>
      <c r="I42" s="189"/>
      <c r="J42" s="189"/>
      <c r="K42" s="189">
        <f t="shared" si="5"/>
        <v>5757</v>
      </c>
      <c r="L42" s="189">
        <f t="shared" si="6"/>
        <v>5757</v>
      </c>
      <c r="M42" s="189"/>
      <c r="N42" s="189"/>
      <c r="O42" s="188"/>
      <c r="P42" s="181"/>
    </row>
    <row r="43" spans="1:17">
      <c r="A43" s="186" t="s">
        <v>15</v>
      </c>
      <c r="B43" s="187" t="s">
        <v>328</v>
      </c>
      <c r="C43" s="188"/>
      <c r="D43" s="188" t="s">
        <v>245</v>
      </c>
      <c r="E43" s="188" t="s">
        <v>238</v>
      </c>
      <c r="F43" s="188"/>
      <c r="G43" s="189">
        <v>4230</v>
      </c>
      <c r="H43" s="189">
        <v>4230</v>
      </c>
      <c r="I43" s="189"/>
      <c r="J43" s="189"/>
      <c r="K43" s="189">
        <f t="shared" si="5"/>
        <v>4030</v>
      </c>
      <c r="L43" s="189">
        <f t="shared" si="6"/>
        <v>4030</v>
      </c>
      <c r="M43" s="189"/>
      <c r="N43" s="189"/>
      <c r="O43" s="188"/>
      <c r="P43" s="181"/>
    </row>
    <row r="44" spans="1:17">
      <c r="A44" s="186" t="s">
        <v>15</v>
      </c>
      <c r="B44" s="187" t="s">
        <v>329</v>
      </c>
      <c r="C44" s="188"/>
      <c r="D44" s="188" t="s">
        <v>245</v>
      </c>
      <c r="E44" s="188" t="s">
        <v>238</v>
      </c>
      <c r="F44" s="188"/>
      <c r="G44" s="189">
        <v>1968</v>
      </c>
      <c r="H44" s="189">
        <v>1968</v>
      </c>
      <c r="I44" s="189"/>
      <c r="J44" s="189"/>
      <c r="K44" s="189">
        <f t="shared" si="5"/>
        <v>1768</v>
      </c>
      <c r="L44" s="189">
        <f t="shared" si="6"/>
        <v>1768</v>
      </c>
      <c r="M44" s="189"/>
      <c r="N44" s="189"/>
      <c r="O44" s="188"/>
      <c r="P44" s="181"/>
    </row>
    <row r="45" spans="1:17">
      <c r="A45" s="186" t="s">
        <v>15</v>
      </c>
      <c r="B45" s="187" t="s">
        <v>343</v>
      </c>
      <c r="C45" s="188"/>
      <c r="D45" s="188" t="s">
        <v>245</v>
      </c>
      <c r="E45" s="188" t="s">
        <v>238</v>
      </c>
      <c r="F45" s="188"/>
      <c r="G45" s="189">
        <v>1968</v>
      </c>
      <c r="H45" s="189">
        <v>1968</v>
      </c>
      <c r="I45" s="189"/>
      <c r="J45" s="189"/>
      <c r="K45" s="189">
        <f t="shared" si="5"/>
        <v>1768</v>
      </c>
      <c r="L45" s="189">
        <f t="shared" si="6"/>
        <v>1768</v>
      </c>
      <c r="M45" s="189"/>
      <c r="N45" s="189"/>
      <c r="O45" s="188"/>
      <c r="P45" s="181"/>
    </row>
    <row r="46" spans="1:17">
      <c r="A46" s="186" t="s">
        <v>15</v>
      </c>
      <c r="B46" s="187" t="s">
        <v>330</v>
      </c>
      <c r="C46" s="188"/>
      <c r="D46" s="188" t="s">
        <v>245</v>
      </c>
      <c r="E46" s="188" t="s">
        <v>238</v>
      </c>
      <c r="F46" s="188"/>
      <c r="G46" s="189">
        <v>1968</v>
      </c>
      <c r="H46" s="189">
        <v>1968</v>
      </c>
      <c r="I46" s="189"/>
      <c r="J46" s="189"/>
      <c r="K46" s="189">
        <f t="shared" si="5"/>
        <v>1768</v>
      </c>
      <c r="L46" s="189">
        <f t="shared" si="6"/>
        <v>1768</v>
      </c>
      <c r="M46" s="189"/>
      <c r="N46" s="189"/>
      <c r="O46" s="188"/>
      <c r="P46" s="181"/>
    </row>
    <row r="47" spans="1:17" s="154" customFormat="1" ht="35.25" customHeight="1">
      <c r="A47" s="191" t="s">
        <v>20</v>
      </c>
      <c r="B47" s="192" t="s">
        <v>332</v>
      </c>
      <c r="C47" s="191"/>
      <c r="D47" s="191"/>
      <c r="E47" s="191"/>
      <c r="F47" s="191"/>
      <c r="G47" s="193"/>
      <c r="H47" s="193"/>
      <c r="I47" s="193"/>
      <c r="J47" s="193"/>
      <c r="K47" s="193">
        <f t="shared" ref="K47:N47" si="7">K48+K51</f>
        <v>13160</v>
      </c>
      <c r="L47" s="193">
        <f t="shared" si="7"/>
        <v>13160</v>
      </c>
      <c r="M47" s="193">
        <f t="shared" si="7"/>
        <v>0</v>
      </c>
      <c r="N47" s="193">
        <f t="shared" si="7"/>
        <v>0</v>
      </c>
      <c r="O47" s="194"/>
      <c r="P47" s="195"/>
      <c r="Q47" s="153"/>
    </row>
    <row r="48" spans="1:17" ht="21.95" customHeight="1">
      <c r="A48" s="182">
        <v>1</v>
      </c>
      <c r="B48" s="182" t="s">
        <v>45</v>
      </c>
      <c r="C48" s="182"/>
      <c r="D48" s="185"/>
      <c r="E48" s="185"/>
      <c r="F48" s="185"/>
      <c r="G48" s="183"/>
      <c r="H48" s="183"/>
      <c r="I48" s="183"/>
      <c r="J48" s="183"/>
      <c r="K48" s="183">
        <f>SUM(K49:K50)</f>
        <v>1000</v>
      </c>
      <c r="L48" s="183">
        <f t="shared" ref="L48:N48" si="8">SUM(L49:L50)</f>
        <v>1000</v>
      </c>
      <c r="M48" s="183">
        <f t="shared" si="8"/>
        <v>0</v>
      </c>
      <c r="N48" s="183">
        <f t="shared" si="8"/>
        <v>0</v>
      </c>
      <c r="O48" s="182"/>
      <c r="P48" s="181"/>
    </row>
    <row r="49" spans="1:17" ht="32.25" customHeight="1">
      <c r="A49" s="186" t="s">
        <v>15</v>
      </c>
      <c r="B49" s="196" t="s">
        <v>309</v>
      </c>
      <c r="C49" s="188"/>
      <c r="D49" s="197"/>
      <c r="E49" s="197"/>
      <c r="F49" s="197"/>
      <c r="G49" s="189">
        <v>8000</v>
      </c>
      <c r="H49" s="189">
        <v>8000</v>
      </c>
      <c r="I49" s="189"/>
      <c r="J49" s="189"/>
      <c r="K49" s="189">
        <v>500</v>
      </c>
      <c r="L49" s="189">
        <v>500</v>
      </c>
      <c r="M49" s="189"/>
      <c r="N49" s="189"/>
      <c r="O49" s="188"/>
      <c r="P49" s="181"/>
    </row>
    <row r="50" spans="1:17" ht="28.5" customHeight="1">
      <c r="A50" s="186" t="s">
        <v>15</v>
      </c>
      <c r="B50" s="196" t="s">
        <v>310</v>
      </c>
      <c r="C50" s="188"/>
      <c r="D50" s="197"/>
      <c r="E50" s="197"/>
      <c r="F50" s="197"/>
      <c r="G50" s="189">
        <f>H50</f>
        <v>5160</v>
      </c>
      <c r="H50" s="189">
        <v>5160</v>
      </c>
      <c r="I50" s="189"/>
      <c r="J50" s="189"/>
      <c r="K50" s="189">
        <v>500</v>
      </c>
      <c r="L50" s="189">
        <v>500</v>
      </c>
      <c r="M50" s="189"/>
      <c r="N50" s="189"/>
      <c r="O50" s="188"/>
      <c r="P50" s="181"/>
    </row>
    <row r="51" spans="1:17" s="143" customFormat="1" ht="22.5" customHeight="1">
      <c r="A51" s="182">
        <v>2</v>
      </c>
      <c r="B51" s="182" t="s">
        <v>46</v>
      </c>
      <c r="C51" s="182"/>
      <c r="D51" s="182"/>
      <c r="E51" s="182"/>
      <c r="F51" s="182"/>
      <c r="G51" s="183"/>
      <c r="H51" s="183"/>
      <c r="I51" s="183">
        <f t="shared" ref="I51:J51" si="9">SUM(I52:I53)</f>
        <v>0</v>
      </c>
      <c r="J51" s="183">
        <f t="shared" si="9"/>
        <v>0</v>
      </c>
      <c r="K51" s="183">
        <f>SUM(K52:K53)</f>
        <v>12160</v>
      </c>
      <c r="L51" s="183">
        <f t="shared" ref="L51:N51" si="10">SUM(L52:L53)</f>
        <v>12160</v>
      </c>
      <c r="M51" s="183">
        <f t="shared" si="10"/>
        <v>0</v>
      </c>
      <c r="N51" s="183">
        <f t="shared" si="10"/>
        <v>0</v>
      </c>
      <c r="O51" s="182"/>
      <c r="P51" s="190"/>
    </row>
    <row r="52" spans="1:17" ht="32.25" customHeight="1">
      <c r="A52" s="186" t="s">
        <v>15</v>
      </c>
      <c r="B52" s="196" t="s">
        <v>309</v>
      </c>
      <c r="C52" s="188"/>
      <c r="D52" s="197"/>
      <c r="E52" s="197"/>
      <c r="F52" s="197"/>
      <c r="G52" s="189">
        <v>8000</v>
      </c>
      <c r="H52" s="189">
        <v>8000</v>
      </c>
      <c r="I52" s="189"/>
      <c r="J52" s="189"/>
      <c r="K52" s="189">
        <f>H49-K49</f>
        <v>7500</v>
      </c>
      <c r="L52" s="189">
        <f>K52</f>
        <v>7500</v>
      </c>
      <c r="M52" s="189"/>
      <c r="N52" s="189"/>
      <c r="O52" s="188"/>
      <c r="P52" s="181"/>
    </row>
    <row r="53" spans="1:17" ht="28.5" customHeight="1">
      <c r="A53" s="186" t="s">
        <v>15</v>
      </c>
      <c r="B53" s="196" t="s">
        <v>310</v>
      </c>
      <c r="C53" s="188"/>
      <c r="D53" s="197"/>
      <c r="E53" s="197"/>
      <c r="F53" s="197"/>
      <c r="G53" s="189">
        <f>H53</f>
        <v>5160</v>
      </c>
      <c r="H53" s="189">
        <v>5160</v>
      </c>
      <c r="I53" s="189"/>
      <c r="J53" s="189"/>
      <c r="K53" s="189">
        <f>H50-K50</f>
        <v>4660</v>
      </c>
      <c r="L53" s="189">
        <f>K53</f>
        <v>4660</v>
      </c>
      <c r="M53" s="189"/>
      <c r="N53" s="189"/>
      <c r="O53" s="188"/>
      <c r="P53" s="181"/>
    </row>
    <row r="54" spans="1:17" s="151" customFormat="1" ht="23.25" customHeight="1">
      <c r="A54" s="191" t="s">
        <v>66</v>
      </c>
      <c r="B54" s="192" t="s">
        <v>333</v>
      </c>
      <c r="C54" s="191"/>
      <c r="D54" s="191"/>
      <c r="E54" s="191"/>
      <c r="F54" s="191"/>
      <c r="G54" s="193"/>
      <c r="H54" s="193"/>
      <c r="I54" s="193"/>
      <c r="J54" s="193"/>
      <c r="K54" s="193">
        <f>K55+K57</f>
        <v>10000</v>
      </c>
      <c r="L54" s="193">
        <f>L55+L57</f>
        <v>10000</v>
      </c>
      <c r="M54" s="193">
        <f>M55+M57</f>
        <v>0</v>
      </c>
      <c r="N54" s="193">
        <f>N55+N57</f>
        <v>0</v>
      </c>
      <c r="O54" s="194"/>
      <c r="P54" s="195"/>
      <c r="Q54" s="150"/>
    </row>
    <row r="55" spans="1:17" ht="21.95" customHeight="1">
      <c r="A55" s="182">
        <v>1</v>
      </c>
      <c r="B55" s="182" t="s">
        <v>45</v>
      </c>
      <c r="C55" s="182"/>
      <c r="D55" s="185"/>
      <c r="E55" s="185"/>
      <c r="F55" s="185"/>
      <c r="G55" s="183"/>
      <c r="H55" s="183"/>
      <c r="I55" s="183"/>
      <c r="J55" s="183"/>
      <c r="K55" s="183">
        <f>SUM(K56:K56)</f>
        <v>500</v>
      </c>
      <c r="L55" s="183">
        <f>SUM(L56:L56)</f>
        <v>500</v>
      </c>
      <c r="M55" s="183">
        <f>SUM(M56:M56)</f>
        <v>0</v>
      </c>
      <c r="N55" s="183">
        <f>SUM(N56:N56)</f>
        <v>0</v>
      </c>
      <c r="O55" s="182"/>
      <c r="P55" s="181"/>
    </row>
    <row r="56" spans="1:17" ht="27.95" customHeight="1">
      <c r="A56" s="186" t="s">
        <v>15</v>
      </c>
      <c r="B56" s="198" t="s">
        <v>308</v>
      </c>
      <c r="C56" s="198"/>
      <c r="D56" s="188"/>
      <c r="E56" s="188"/>
      <c r="F56" s="188"/>
      <c r="G56" s="189">
        <f>H56</f>
        <v>2500</v>
      </c>
      <c r="H56" s="189">
        <v>2500</v>
      </c>
      <c r="I56" s="189"/>
      <c r="J56" s="189"/>
      <c r="K56" s="189">
        <v>500</v>
      </c>
      <c r="L56" s="189">
        <v>500</v>
      </c>
      <c r="M56" s="189"/>
      <c r="N56" s="189"/>
      <c r="O56" s="189"/>
      <c r="P56" s="189"/>
      <c r="Q56" s="152"/>
    </row>
    <row r="57" spans="1:17" s="143" customFormat="1" ht="22.5" customHeight="1">
      <c r="A57" s="182">
        <v>2</v>
      </c>
      <c r="B57" s="182" t="s">
        <v>46</v>
      </c>
      <c r="C57" s="182"/>
      <c r="D57" s="182"/>
      <c r="E57" s="182"/>
      <c r="F57" s="182"/>
      <c r="G57" s="183"/>
      <c r="H57" s="183"/>
      <c r="I57" s="183"/>
      <c r="J57" s="183"/>
      <c r="K57" s="183">
        <f>SUM(K58:K61)</f>
        <v>9500</v>
      </c>
      <c r="L57" s="183">
        <f>SUM(L58:L61)</f>
        <v>9500</v>
      </c>
      <c r="M57" s="183">
        <f t="shared" ref="M57:N57" si="11">SUM(M58:M59)</f>
        <v>0</v>
      </c>
      <c r="N57" s="183">
        <f t="shared" si="11"/>
        <v>0</v>
      </c>
      <c r="O57" s="182"/>
      <c r="P57" s="190"/>
    </row>
    <row r="58" spans="1:17" ht="27.95" customHeight="1">
      <c r="A58" s="186" t="s">
        <v>15</v>
      </c>
      <c r="B58" s="198" t="s">
        <v>335</v>
      </c>
      <c r="C58" s="198">
        <v>7713157</v>
      </c>
      <c r="D58" s="188" t="s">
        <v>286</v>
      </c>
      <c r="E58" s="188" t="s">
        <v>252</v>
      </c>
      <c r="F58" s="188" t="s">
        <v>337</v>
      </c>
      <c r="G58" s="189">
        <v>37750.04</v>
      </c>
      <c r="H58" s="189">
        <v>37750.04</v>
      </c>
      <c r="I58" s="189"/>
      <c r="J58" s="189"/>
      <c r="K58" s="189">
        <v>1770</v>
      </c>
      <c r="L58" s="189">
        <v>1770</v>
      </c>
      <c r="M58" s="189"/>
      <c r="N58" s="189"/>
      <c r="O58" s="189"/>
      <c r="P58" s="189"/>
      <c r="Q58" s="152"/>
    </row>
    <row r="59" spans="1:17" ht="27.95" customHeight="1">
      <c r="A59" s="186" t="s">
        <v>15</v>
      </c>
      <c r="B59" s="198" t="s">
        <v>336</v>
      </c>
      <c r="C59" s="198">
        <v>7778421</v>
      </c>
      <c r="D59" s="188" t="s">
        <v>239</v>
      </c>
      <c r="E59" s="188" t="s">
        <v>252</v>
      </c>
      <c r="F59" s="188" t="s">
        <v>338</v>
      </c>
      <c r="G59" s="189">
        <v>14063.574000000001</v>
      </c>
      <c r="H59" s="189">
        <v>12526.574000000001</v>
      </c>
      <c r="I59" s="189"/>
      <c r="J59" s="189"/>
      <c r="K59" s="189">
        <v>4800</v>
      </c>
      <c r="L59" s="189">
        <v>4800</v>
      </c>
      <c r="M59" s="189"/>
      <c r="N59" s="189"/>
      <c r="O59" s="189"/>
      <c r="P59" s="189"/>
      <c r="Q59" s="152"/>
    </row>
    <row r="60" spans="1:17" ht="27.95" customHeight="1">
      <c r="A60" s="186" t="s">
        <v>15</v>
      </c>
      <c r="B60" s="198" t="s">
        <v>322</v>
      </c>
      <c r="C60" s="198"/>
      <c r="D60" s="188"/>
      <c r="E60" s="188"/>
      <c r="F60" s="188"/>
      <c r="G60" s="189">
        <v>5608</v>
      </c>
      <c r="H60" s="189">
        <v>5608</v>
      </c>
      <c r="I60" s="189"/>
      <c r="J60" s="189"/>
      <c r="K60" s="189">
        <v>930</v>
      </c>
      <c r="L60" s="189">
        <v>930</v>
      </c>
      <c r="M60" s="189"/>
      <c r="N60" s="189"/>
      <c r="O60" s="189"/>
      <c r="P60" s="199"/>
      <c r="Q60" s="178"/>
    </row>
    <row r="61" spans="1:17" ht="27.95" customHeight="1">
      <c r="A61" s="186" t="s">
        <v>15</v>
      </c>
      <c r="B61" s="198" t="s">
        <v>308</v>
      </c>
      <c r="C61" s="198"/>
      <c r="D61" s="188"/>
      <c r="E61" s="188"/>
      <c r="F61" s="188"/>
      <c r="G61" s="189">
        <f>H61</f>
        <v>2500</v>
      </c>
      <c r="H61" s="189">
        <v>2500</v>
      </c>
      <c r="I61" s="189"/>
      <c r="J61" s="189"/>
      <c r="K61" s="189">
        <v>2000</v>
      </c>
      <c r="L61" s="189">
        <v>2000</v>
      </c>
      <c r="M61" s="189"/>
      <c r="N61" s="189"/>
      <c r="O61" s="189"/>
      <c r="P61" s="189"/>
      <c r="Q61" s="152"/>
    </row>
    <row r="62" spans="1:17" s="145" customFormat="1" ht="32.25" customHeight="1">
      <c r="A62" s="182" t="s">
        <v>70</v>
      </c>
      <c r="B62" s="182" t="s">
        <v>306</v>
      </c>
      <c r="C62" s="182"/>
      <c r="D62" s="182"/>
      <c r="E62" s="182"/>
      <c r="F62" s="182"/>
      <c r="G62" s="183"/>
      <c r="H62" s="183"/>
      <c r="I62" s="183">
        <f t="shared" ref="I62:N62" si="12">I63+I64</f>
        <v>21086.724919</v>
      </c>
      <c r="J62" s="183">
        <f t="shared" si="12"/>
        <v>21086.724919</v>
      </c>
      <c r="K62" s="183">
        <f t="shared" si="12"/>
        <v>115819.370081</v>
      </c>
      <c r="L62" s="183">
        <f t="shared" si="12"/>
        <v>115819.370081</v>
      </c>
      <c r="M62" s="183">
        <f t="shared" si="12"/>
        <v>0</v>
      </c>
      <c r="N62" s="183">
        <f t="shared" si="12"/>
        <v>0</v>
      </c>
      <c r="O62" s="182"/>
      <c r="P62" s="180"/>
    </row>
    <row r="63" spans="1:17" ht="21.95" customHeight="1">
      <c r="A63" s="182" t="s">
        <v>19</v>
      </c>
      <c r="B63" s="182" t="s">
        <v>45</v>
      </c>
      <c r="C63" s="182"/>
      <c r="D63" s="182"/>
      <c r="E63" s="182"/>
      <c r="F63" s="182"/>
      <c r="G63" s="183">
        <v>0</v>
      </c>
      <c r="H63" s="183">
        <v>0</v>
      </c>
      <c r="I63" s="183">
        <v>0</v>
      </c>
      <c r="J63" s="183">
        <v>0</v>
      </c>
      <c r="K63" s="183">
        <v>0</v>
      </c>
      <c r="L63" s="183">
        <v>0</v>
      </c>
      <c r="M63" s="183">
        <v>0</v>
      </c>
      <c r="N63" s="183">
        <v>0</v>
      </c>
      <c r="O63" s="182"/>
      <c r="P63" s="181"/>
    </row>
    <row r="64" spans="1:17" ht="27.95" customHeight="1">
      <c r="A64" s="182" t="s">
        <v>20</v>
      </c>
      <c r="B64" s="182" t="s">
        <v>56</v>
      </c>
      <c r="C64" s="182"/>
      <c r="D64" s="182"/>
      <c r="E64" s="182"/>
      <c r="F64" s="182"/>
      <c r="G64" s="183"/>
      <c r="H64" s="183"/>
      <c r="I64" s="183">
        <f>I65+I73</f>
        <v>21086.724919</v>
      </c>
      <c r="J64" s="183">
        <f t="shared" ref="J64:L64" si="13">J65+J73</f>
        <v>21086.724919</v>
      </c>
      <c r="K64" s="183">
        <f t="shared" si="13"/>
        <v>115819.370081</v>
      </c>
      <c r="L64" s="183">
        <f t="shared" si="13"/>
        <v>115819.370081</v>
      </c>
      <c r="M64" s="183">
        <f t="shared" ref="M64:N64" si="14">M65</f>
        <v>0</v>
      </c>
      <c r="N64" s="183">
        <f t="shared" si="14"/>
        <v>0</v>
      </c>
      <c r="O64" s="182"/>
      <c r="P64" s="181"/>
    </row>
    <row r="65" spans="1:16" ht="41.25" customHeight="1">
      <c r="A65" s="200" t="s">
        <v>31</v>
      </c>
      <c r="B65" s="201" t="s">
        <v>48</v>
      </c>
      <c r="C65" s="182"/>
      <c r="D65" s="182"/>
      <c r="E65" s="182"/>
      <c r="F65" s="182"/>
      <c r="G65" s="183"/>
      <c r="H65" s="183"/>
      <c r="I65" s="183">
        <f t="shared" ref="I65:N65" si="15">SUM(I66:I72)</f>
        <v>21086.724919</v>
      </c>
      <c r="J65" s="183">
        <f t="shared" si="15"/>
        <v>21086.724919</v>
      </c>
      <c r="K65" s="183">
        <f t="shared" si="15"/>
        <v>110341.370081</v>
      </c>
      <c r="L65" s="183">
        <f t="shared" si="15"/>
        <v>110341.370081</v>
      </c>
      <c r="M65" s="183">
        <f t="shared" si="15"/>
        <v>0</v>
      </c>
      <c r="N65" s="183">
        <f t="shared" si="15"/>
        <v>0</v>
      </c>
      <c r="O65" s="182"/>
      <c r="P65" s="181"/>
    </row>
    <row r="66" spans="1:16" ht="35.25" customHeight="1">
      <c r="A66" s="186" t="s">
        <v>15</v>
      </c>
      <c r="B66" s="198" t="s">
        <v>240</v>
      </c>
      <c r="C66" s="188">
        <v>7813033</v>
      </c>
      <c r="D66" s="188" t="s">
        <v>285</v>
      </c>
      <c r="E66" s="188" t="s">
        <v>273</v>
      </c>
      <c r="F66" s="188" t="s">
        <v>295</v>
      </c>
      <c r="G66" s="189">
        <v>10000</v>
      </c>
      <c r="H66" s="189">
        <v>10000</v>
      </c>
      <c r="I66" s="189">
        <f>J66</f>
        <v>2591.313975</v>
      </c>
      <c r="J66" s="189">
        <v>2591.313975</v>
      </c>
      <c r="K66" s="189">
        <f>L66</f>
        <v>7408.686025</v>
      </c>
      <c r="L66" s="189">
        <f>H66-J66</f>
        <v>7408.686025</v>
      </c>
      <c r="M66" s="189"/>
      <c r="N66" s="189"/>
      <c r="O66" s="188"/>
      <c r="P66" s="181"/>
    </row>
    <row r="67" spans="1:16" ht="35.25" customHeight="1">
      <c r="A67" s="186" t="s">
        <v>15</v>
      </c>
      <c r="B67" s="198" t="s">
        <v>293</v>
      </c>
      <c r="C67" s="188">
        <v>7778471</v>
      </c>
      <c r="D67" s="188" t="s">
        <v>294</v>
      </c>
      <c r="E67" s="188" t="s">
        <v>273</v>
      </c>
      <c r="F67" s="188" t="s">
        <v>296</v>
      </c>
      <c r="G67" s="189">
        <v>2500</v>
      </c>
      <c r="H67" s="189">
        <v>2500</v>
      </c>
      <c r="I67" s="189">
        <f>J67</f>
        <v>173.50399999999999</v>
      </c>
      <c r="J67" s="189">
        <f>200-26.496</f>
        <v>173.50399999999999</v>
      </c>
      <c r="K67" s="189">
        <f>L67</f>
        <v>2326.4960000000001</v>
      </c>
      <c r="L67" s="189">
        <f>H67-J67</f>
        <v>2326.4960000000001</v>
      </c>
      <c r="M67" s="189"/>
      <c r="N67" s="189"/>
      <c r="O67" s="188"/>
      <c r="P67" s="181"/>
    </row>
    <row r="68" spans="1:16" ht="47.25" customHeight="1">
      <c r="A68" s="186" t="s">
        <v>15</v>
      </c>
      <c r="B68" s="198" t="s">
        <v>288</v>
      </c>
      <c r="C68" s="188">
        <v>7828198</v>
      </c>
      <c r="D68" s="188" t="s">
        <v>285</v>
      </c>
      <c r="E68" s="188" t="s">
        <v>273</v>
      </c>
      <c r="F68" s="188" t="s">
        <v>297</v>
      </c>
      <c r="G68" s="189">
        <v>14100</v>
      </c>
      <c r="H68" s="189">
        <v>14100</v>
      </c>
      <c r="I68" s="189">
        <f>J68</f>
        <v>10222.639000000001</v>
      </c>
      <c r="J68" s="189">
        <f>6545+1381.949+2295.69</f>
        <v>10222.639000000001</v>
      </c>
      <c r="K68" s="189">
        <f>L68</f>
        <v>3877.360999999999</v>
      </c>
      <c r="L68" s="189">
        <f>H68-J68</f>
        <v>3877.360999999999</v>
      </c>
      <c r="M68" s="189"/>
      <c r="N68" s="189"/>
      <c r="O68" s="188"/>
      <c r="P68" s="181"/>
    </row>
    <row r="69" spans="1:16" ht="35.25" customHeight="1">
      <c r="A69" s="186" t="s">
        <v>15</v>
      </c>
      <c r="B69" s="198" t="s">
        <v>241</v>
      </c>
      <c r="C69" s="188">
        <v>7787810</v>
      </c>
      <c r="D69" s="188" t="s">
        <v>285</v>
      </c>
      <c r="E69" s="188" t="s">
        <v>291</v>
      </c>
      <c r="F69" s="188" t="s">
        <v>298</v>
      </c>
      <c r="G69" s="189">
        <v>9440.0949999999993</v>
      </c>
      <c r="H69" s="189">
        <v>9440.0949999999993</v>
      </c>
      <c r="I69" s="189">
        <v>132.71797599999999</v>
      </c>
      <c r="J69" s="189">
        <v>132.71797599999999</v>
      </c>
      <c r="K69" s="189">
        <v>9307.3770239999994</v>
      </c>
      <c r="L69" s="189">
        <v>9307.3770239999994</v>
      </c>
      <c r="M69" s="189"/>
      <c r="N69" s="189"/>
      <c r="O69" s="188"/>
      <c r="P69" s="181"/>
    </row>
    <row r="70" spans="1:16" ht="35.25" customHeight="1">
      <c r="A70" s="186" t="s">
        <v>15</v>
      </c>
      <c r="B70" s="198" t="s">
        <v>242</v>
      </c>
      <c r="C70" s="188"/>
      <c r="D70" s="188" t="s">
        <v>285</v>
      </c>
      <c r="E70" s="188" t="s">
        <v>291</v>
      </c>
      <c r="F70" s="188" t="s">
        <v>299</v>
      </c>
      <c r="G70" s="189">
        <v>12000</v>
      </c>
      <c r="H70" s="189">
        <v>12000</v>
      </c>
      <c r="I70" s="189">
        <v>0</v>
      </c>
      <c r="J70" s="189">
        <v>0</v>
      </c>
      <c r="K70" s="189">
        <v>12000</v>
      </c>
      <c r="L70" s="189">
        <v>12000</v>
      </c>
      <c r="M70" s="189"/>
      <c r="N70" s="189"/>
      <c r="O70" s="188"/>
      <c r="P70" s="181"/>
    </row>
    <row r="71" spans="1:16" ht="40.5" customHeight="1">
      <c r="A71" s="186" t="s">
        <v>15</v>
      </c>
      <c r="B71" s="198" t="s">
        <v>304</v>
      </c>
      <c r="C71" s="188"/>
      <c r="D71" s="188" t="s">
        <v>285</v>
      </c>
      <c r="E71" s="188" t="s">
        <v>303</v>
      </c>
      <c r="F71" s="188" t="s">
        <v>305</v>
      </c>
      <c r="G71" s="189">
        <v>4200</v>
      </c>
      <c r="H71" s="189">
        <v>4200</v>
      </c>
      <c r="I71" s="189">
        <f>J71</f>
        <v>3141.292007</v>
      </c>
      <c r="J71" s="189">
        <v>3141.292007</v>
      </c>
      <c r="K71" s="189">
        <f t="shared" ref="K71:K72" si="16">L71</f>
        <v>1058.707993</v>
      </c>
      <c r="L71" s="189">
        <f t="shared" ref="L71:L72" si="17">H71-J71</f>
        <v>1058.707993</v>
      </c>
      <c r="M71" s="189"/>
      <c r="N71" s="189"/>
      <c r="O71" s="188"/>
      <c r="P71" s="181"/>
    </row>
    <row r="72" spans="1:16" ht="43.5" customHeight="1">
      <c r="A72" s="186" t="s">
        <v>15</v>
      </c>
      <c r="B72" s="198" t="s">
        <v>243</v>
      </c>
      <c r="C72" s="188"/>
      <c r="D72" s="188" t="s">
        <v>286</v>
      </c>
      <c r="E72" s="188" t="s">
        <v>273</v>
      </c>
      <c r="F72" s="188"/>
      <c r="G72" s="189">
        <v>79188</v>
      </c>
      <c r="H72" s="189">
        <v>79188</v>
      </c>
      <c r="I72" s="189">
        <f t="shared" ref="I72" si="18">J72</f>
        <v>4825.2579610000003</v>
      </c>
      <c r="J72" s="189">
        <v>4825.2579610000003</v>
      </c>
      <c r="K72" s="189">
        <f t="shared" si="16"/>
        <v>74362.742039000004</v>
      </c>
      <c r="L72" s="189">
        <f t="shared" si="17"/>
        <v>74362.742039000004</v>
      </c>
      <c r="M72" s="189"/>
      <c r="N72" s="189"/>
      <c r="O72" s="188"/>
      <c r="P72" s="181"/>
    </row>
    <row r="73" spans="1:16" s="145" customFormat="1" ht="43.5" customHeight="1">
      <c r="A73" s="200" t="s">
        <v>47</v>
      </c>
      <c r="B73" s="201" t="s">
        <v>339</v>
      </c>
      <c r="C73" s="182"/>
      <c r="D73" s="182"/>
      <c r="E73" s="182"/>
      <c r="F73" s="182"/>
      <c r="G73" s="183"/>
      <c r="H73" s="183"/>
      <c r="I73" s="183">
        <f t="shared" ref="I73:L73" si="19">SUM(I74:I75)</f>
        <v>0</v>
      </c>
      <c r="J73" s="183">
        <f t="shared" si="19"/>
        <v>0</v>
      </c>
      <c r="K73" s="183">
        <f t="shared" si="19"/>
        <v>5478</v>
      </c>
      <c r="L73" s="183">
        <f t="shared" si="19"/>
        <v>5478</v>
      </c>
      <c r="M73" s="183"/>
      <c r="N73" s="183"/>
      <c r="O73" s="182"/>
      <c r="P73" s="180"/>
    </row>
    <row r="74" spans="1:16" ht="43.5" customHeight="1">
      <c r="A74" s="186" t="s">
        <v>334</v>
      </c>
      <c r="B74" s="198" t="s">
        <v>340</v>
      </c>
      <c r="C74" s="188"/>
      <c r="D74" s="188" t="s">
        <v>286</v>
      </c>
      <c r="E74" s="188" t="s">
        <v>291</v>
      </c>
      <c r="F74" s="188"/>
      <c r="G74" s="189">
        <v>1000</v>
      </c>
      <c r="H74" s="189">
        <v>1000</v>
      </c>
      <c r="I74" s="189"/>
      <c r="J74" s="189"/>
      <c r="K74" s="189">
        <v>1000</v>
      </c>
      <c r="L74" s="189">
        <v>1000</v>
      </c>
      <c r="M74" s="189"/>
      <c r="N74" s="189"/>
      <c r="O74" s="188"/>
      <c r="P74" s="181"/>
    </row>
    <row r="75" spans="1:16" ht="43.5" customHeight="1">
      <c r="A75" s="186" t="s">
        <v>334</v>
      </c>
      <c r="B75" s="198" t="s">
        <v>322</v>
      </c>
      <c r="C75" s="188"/>
      <c r="D75" s="188" t="s">
        <v>285</v>
      </c>
      <c r="E75" s="188" t="s">
        <v>303</v>
      </c>
      <c r="F75" s="188"/>
      <c r="G75" s="189">
        <v>5608</v>
      </c>
      <c r="H75" s="189">
        <v>5608</v>
      </c>
      <c r="I75" s="189"/>
      <c r="J75" s="189"/>
      <c r="K75" s="189">
        <v>4478</v>
      </c>
      <c r="L75" s="189">
        <v>4478</v>
      </c>
      <c r="M75" s="189"/>
      <c r="N75" s="189"/>
      <c r="O75" s="188"/>
      <c r="P75" s="181"/>
    </row>
    <row r="76" spans="1:16" s="145" customFormat="1" ht="39.75" customHeight="1">
      <c r="A76" s="182" t="s">
        <v>71</v>
      </c>
      <c r="B76" s="182" t="s">
        <v>342</v>
      </c>
      <c r="C76" s="182"/>
      <c r="D76" s="182"/>
      <c r="E76" s="182"/>
      <c r="F76" s="182"/>
      <c r="G76" s="183">
        <f>G77+G79</f>
        <v>0</v>
      </c>
      <c r="H76" s="183">
        <f>H77+H79</f>
        <v>0</v>
      </c>
      <c r="I76" s="183"/>
      <c r="J76" s="183"/>
      <c r="K76" s="183">
        <f t="shared" ref="K76:N76" si="20">K77+K79</f>
        <v>4340</v>
      </c>
      <c r="L76" s="183">
        <f t="shared" si="20"/>
        <v>4340</v>
      </c>
      <c r="M76" s="183">
        <f t="shared" si="20"/>
        <v>0</v>
      </c>
      <c r="N76" s="183">
        <f t="shared" si="20"/>
        <v>0</v>
      </c>
      <c r="O76" s="182"/>
      <c r="P76" s="180"/>
    </row>
    <row r="77" spans="1:16" ht="21.95" customHeight="1">
      <c r="A77" s="182" t="s">
        <v>19</v>
      </c>
      <c r="B77" s="182" t="s">
        <v>45</v>
      </c>
      <c r="C77" s="182"/>
      <c r="D77" s="182"/>
      <c r="E77" s="182"/>
      <c r="F77" s="182"/>
      <c r="G77" s="183"/>
      <c r="H77" s="183"/>
      <c r="I77" s="183"/>
      <c r="J77" s="183"/>
      <c r="K77" s="183">
        <f>K78</f>
        <v>870</v>
      </c>
      <c r="L77" s="183">
        <f t="shared" ref="L77:N77" si="21">L78</f>
        <v>870</v>
      </c>
      <c r="M77" s="183">
        <f t="shared" si="21"/>
        <v>0</v>
      </c>
      <c r="N77" s="183">
        <f t="shared" si="21"/>
        <v>0</v>
      </c>
      <c r="O77" s="182"/>
      <c r="P77" s="181"/>
    </row>
    <row r="78" spans="1:16" s="142" customFormat="1" ht="35.25" customHeight="1">
      <c r="A78" s="188">
        <v>1</v>
      </c>
      <c r="B78" s="196" t="s">
        <v>289</v>
      </c>
      <c r="C78" s="202"/>
      <c r="D78" s="202" t="s">
        <v>237</v>
      </c>
      <c r="E78" s="202" t="s">
        <v>238</v>
      </c>
      <c r="F78" s="202"/>
      <c r="G78" s="189">
        <f>H78</f>
        <v>4340</v>
      </c>
      <c r="H78" s="189">
        <v>4340</v>
      </c>
      <c r="I78" s="189"/>
      <c r="J78" s="189"/>
      <c r="K78" s="189">
        <f t="shared" ref="K78" si="22">L78</f>
        <v>870</v>
      </c>
      <c r="L78" s="189">
        <v>870</v>
      </c>
      <c r="M78" s="189"/>
      <c r="N78" s="189"/>
      <c r="O78" s="202"/>
      <c r="P78" s="203"/>
    </row>
    <row r="79" spans="1:16" ht="27.95" customHeight="1">
      <c r="A79" s="182" t="s">
        <v>66</v>
      </c>
      <c r="B79" s="182" t="s">
        <v>56</v>
      </c>
      <c r="C79" s="182"/>
      <c r="D79" s="182"/>
      <c r="E79" s="182"/>
      <c r="F79" s="182"/>
      <c r="G79" s="183"/>
      <c r="H79" s="183"/>
      <c r="I79" s="183">
        <f t="shared" ref="I79:J79" si="23">I80</f>
        <v>0</v>
      </c>
      <c r="J79" s="183">
        <f t="shared" si="23"/>
        <v>0</v>
      </c>
      <c r="K79" s="183">
        <f>K80</f>
        <v>3470</v>
      </c>
      <c r="L79" s="183">
        <f t="shared" ref="L79:N79" si="24">L80</f>
        <v>3470</v>
      </c>
      <c r="M79" s="183">
        <f t="shared" si="24"/>
        <v>0</v>
      </c>
      <c r="N79" s="183">
        <f t="shared" si="24"/>
        <v>0</v>
      </c>
      <c r="O79" s="182"/>
      <c r="P79" s="181"/>
    </row>
    <row r="80" spans="1:16" ht="33.75" customHeight="1">
      <c r="A80" s="200" t="s">
        <v>31</v>
      </c>
      <c r="B80" s="201" t="s">
        <v>344</v>
      </c>
      <c r="C80" s="182"/>
      <c r="D80" s="182"/>
      <c r="E80" s="182"/>
      <c r="F80" s="182"/>
      <c r="G80" s="183">
        <f t="shared" ref="G80:N80" si="25">SUM(G81:G81)</f>
        <v>4340</v>
      </c>
      <c r="H80" s="183">
        <f t="shared" si="25"/>
        <v>4340</v>
      </c>
      <c r="I80" s="183">
        <f t="shared" si="25"/>
        <v>0</v>
      </c>
      <c r="J80" s="183">
        <f t="shared" si="25"/>
        <v>0</v>
      </c>
      <c r="K80" s="183">
        <f t="shared" si="25"/>
        <v>3470</v>
      </c>
      <c r="L80" s="183">
        <f t="shared" si="25"/>
        <v>3470</v>
      </c>
      <c r="M80" s="183">
        <f t="shared" si="25"/>
        <v>0</v>
      </c>
      <c r="N80" s="183">
        <f t="shared" si="25"/>
        <v>0</v>
      </c>
      <c r="O80" s="182"/>
      <c r="P80" s="181"/>
    </row>
    <row r="81" spans="1:16" s="142" customFormat="1" ht="35.25" customHeight="1">
      <c r="A81" s="188">
        <v>1</v>
      </c>
      <c r="B81" s="196" t="s">
        <v>289</v>
      </c>
      <c r="C81" s="202"/>
      <c r="D81" s="202" t="s">
        <v>237</v>
      </c>
      <c r="E81" s="202" t="s">
        <v>238</v>
      </c>
      <c r="F81" s="202"/>
      <c r="G81" s="189">
        <f>H81</f>
        <v>4340</v>
      </c>
      <c r="H81" s="189">
        <v>4340</v>
      </c>
      <c r="I81" s="189"/>
      <c r="J81" s="189"/>
      <c r="K81" s="189">
        <f t="shared" ref="K81" si="26">L81</f>
        <v>3470</v>
      </c>
      <c r="L81" s="189">
        <f>H78-K78</f>
        <v>3470</v>
      </c>
      <c r="M81" s="189"/>
      <c r="N81" s="189"/>
      <c r="O81" s="202"/>
      <c r="P81" s="203"/>
    </row>
    <row r="85" spans="1:16">
      <c r="G85" s="155"/>
      <c r="H85" s="156"/>
    </row>
    <row r="93" spans="1:16">
      <c r="I93" s="148"/>
    </row>
  </sheetData>
  <mergeCells count="25">
    <mergeCell ref="G8:G10"/>
    <mergeCell ref="H8:H10"/>
    <mergeCell ref="K8:K10"/>
    <mergeCell ref="L8:N8"/>
    <mergeCell ref="L9:L10"/>
    <mergeCell ref="M9:N9"/>
    <mergeCell ref="I7:I10"/>
    <mergeCell ref="J7:J10"/>
    <mergeCell ref="K7:N7"/>
    <mergeCell ref="A4:O4"/>
    <mergeCell ref="A1:O1"/>
    <mergeCell ref="A3:O3"/>
    <mergeCell ref="A5:O5"/>
    <mergeCell ref="A6:A10"/>
    <mergeCell ref="B6:B10"/>
    <mergeCell ref="C6:C10"/>
    <mergeCell ref="D6:D10"/>
    <mergeCell ref="E6:E10"/>
    <mergeCell ref="F6:H6"/>
    <mergeCell ref="A2:O2"/>
    <mergeCell ref="I6:J6"/>
    <mergeCell ref="K6:N6"/>
    <mergeCell ref="O6:O10"/>
    <mergeCell ref="F7:F10"/>
    <mergeCell ref="G7:H7"/>
  </mergeCells>
  <pageMargins left="0.59055118110236227" right="0.39370078740157483" top="0.78740157480314965" bottom="0.51181102362204722" header="0.31496062992125984" footer="0.31496062992125984"/>
  <pageSetup paperSize="9" scale="65" fitToHeight="0" orientation="landscape" r:id="rId1"/>
  <headerFooter>
    <oddFooter>&amp;R&amp;P/&amp;N</oddFooter>
  </headerFooter>
  <rowBreaks count="1" manualBreakCount="1">
    <brk id="6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Bieu 01 TH</vt:lpstr>
      <vt:lpstr>Bieu 02a NSDP (N)</vt:lpstr>
      <vt:lpstr>Bieu 02b NSDP (H)</vt:lpstr>
      <vt:lpstr>Bieu 03 NSTW</vt:lpstr>
      <vt:lpstr>Bieu 04 Thu de lai</vt:lpstr>
      <vt:lpstr>Bieu 05. CTMTQG</vt:lpstr>
      <vt:lpstr>Bieu 06 ODA</vt:lpstr>
      <vt:lpstr>Biểu 1</vt:lpstr>
      <vt:lpstr>Biểu 2</vt:lpstr>
      <vt:lpstr>Bieu 04 Thu de lai 21-25</vt:lpstr>
      <vt:lpstr>'Bieu 01 TH'!Print_Area</vt:lpstr>
      <vt:lpstr>'Bieu 02a NSDP (N)'!Print_Area</vt:lpstr>
      <vt:lpstr>'Bieu 02b NSDP (H)'!Print_Area</vt:lpstr>
      <vt:lpstr>'Bieu 03 NSTW'!Print_Area</vt:lpstr>
      <vt:lpstr>'Bieu 04 Thu de lai'!Print_Area</vt:lpstr>
      <vt:lpstr>'Bieu 04 Thu de lai 21-25'!Print_Area</vt:lpstr>
      <vt:lpstr>'Bieu 05. CTMTQG'!Print_Area</vt:lpstr>
      <vt:lpstr>'Bieu 06 ODA'!Print_Area</vt:lpstr>
      <vt:lpstr>'Biểu 1'!Print_Area</vt:lpstr>
      <vt:lpstr>'Biểu 2'!Print_Area</vt:lpstr>
      <vt:lpstr>'Bieu 01 TH'!Print_Titles</vt:lpstr>
      <vt:lpstr>'Bieu 02a NSDP (N)'!Print_Titles</vt:lpstr>
      <vt:lpstr>'Bieu 02b NSDP (H)'!Print_Titles</vt:lpstr>
      <vt:lpstr>'Bieu 03 NSTW'!Print_Titles</vt:lpstr>
      <vt:lpstr>'Bieu 04 Thu de lai'!Print_Titles</vt:lpstr>
      <vt:lpstr>'Bieu 04 Thu de lai 21-25'!Print_Titles</vt:lpstr>
      <vt:lpstr>'Bieu 05. CTMTQG'!Print_Titles</vt:lpstr>
      <vt:lpstr>'Bieu 06 ODA'!Print_Titles</vt:lpstr>
      <vt:lpstr>'Biểu 2'!Print_Titles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Luc</dc:creator>
  <cp:lastModifiedBy>Administrator</cp:lastModifiedBy>
  <cp:lastPrinted>2020-12-14T09:52:16Z</cp:lastPrinted>
  <dcterms:created xsi:type="dcterms:W3CDTF">2019-08-29T06:44:41Z</dcterms:created>
  <dcterms:modified xsi:type="dcterms:W3CDTF">2020-12-14T10:25:30Z</dcterms:modified>
</cp:coreProperties>
</file>